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 activeTab="2"/>
  </bookViews>
  <sheets>
    <sheet name="№ 9 от 13.01.2017 на 2017 год" sheetId="2" r:id="rId1"/>
    <sheet name="№ 9 от 13.01.2017 на 2018 год" sheetId="4" r:id="rId2"/>
    <sheet name="№ 9 от 13.01.2017 на 2019 год" sheetId="5" r:id="rId3"/>
    <sheet name="№ 9 от 13.01.2017 (стр.3)" sheetId="3" r:id="rId4"/>
    <sheet name="Лист1" sheetId="6" r:id="rId5"/>
  </sheets>
  <definedNames>
    <definedName name="IS_DOCUMENT" localSheetId="3">'№ 9 от 13.01.2017 (стр.3)'!#REF!</definedName>
    <definedName name="IS_DOCUMENT" localSheetId="0">'№ 9 от 13.01.2017 на 2017 год'!$A$66</definedName>
    <definedName name="IS_DOCUMENT" localSheetId="1">'№ 9 от 13.01.2017 на 2018 год'!$A$64</definedName>
    <definedName name="IS_DOCUMENT" localSheetId="2">'№ 9 от 13.01.2017 на 2019 год'!$A$64</definedName>
  </definedNames>
  <calcPr calcId="145621"/>
</workbook>
</file>

<file path=xl/calcChain.xml><?xml version="1.0" encoding="utf-8"?>
<calcChain xmlns="http://schemas.openxmlformats.org/spreadsheetml/2006/main">
  <c r="BG12" i="3" l="1"/>
  <c r="BG15" i="2"/>
  <c r="BG17" i="2"/>
  <c r="BG9" i="2"/>
  <c r="BA12" i="3" l="1"/>
  <c r="BE9" i="2"/>
</calcChain>
</file>

<file path=xl/sharedStrings.xml><?xml version="1.0" encoding="utf-8"?>
<sst xmlns="http://schemas.openxmlformats.org/spreadsheetml/2006/main" count="1026" uniqueCount="124">
  <si>
    <t>2017</t>
  </si>
  <si>
    <t>Наименование показателя</t>
  </si>
  <si>
    <t>Код строки</t>
  </si>
  <si>
    <t>Код по бюджетной классификации Российской Федерации</t>
  </si>
  <si>
    <t>Код субсидии</t>
  </si>
  <si>
    <t>Отраслевой код</t>
  </si>
  <si>
    <t>КОСГУ</t>
  </si>
  <si>
    <t>Объем финансового обеспечения, руб (с точностью до двух знаков после запятой - 0,00)</t>
  </si>
  <si>
    <t>в том числе:</t>
  </si>
  <si>
    <t>субсидия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</si>
  <si>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субсидии, предоставляемые в соответствии с абзацем вторым пункта 1 статьи 78.1 Бюджетного кодекса Российской Федерации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</si>
  <si>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</si>
  <si>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</si>
  <si>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/>
  </si>
  <si>
    <t>Поступления от доходов, всего</t>
  </si>
  <si>
    <t>100</t>
  </si>
  <si>
    <t>000</t>
  </si>
  <si>
    <t>000000000.000000000.00</t>
  </si>
  <si>
    <t>000.0000.0000000.000</t>
  </si>
  <si>
    <t>Доходы от оказания услуг, работ</t>
  </si>
  <si>
    <t>120</t>
  </si>
  <si>
    <t>130</t>
  </si>
  <si>
    <t>167010000.121028759.03</t>
  </si>
  <si>
    <t>167.0703.0000000.000</t>
  </si>
  <si>
    <t>167010000.121028759.04</t>
  </si>
  <si>
    <t>167.1102.0000000.000</t>
  </si>
  <si>
    <t>150</t>
  </si>
  <si>
    <t>180</t>
  </si>
  <si>
    <t>167030000.121028759.03</t>
  </si>
  <si>
    <t>Выплаты по расходам, всего</t>
  </si>
  <si>
    <t>Выплаты персоналу, всего</t>
  </si>
  <si>
    <t>210</t>
  </si>
  <si>
    <t>из них:</t>
  </si>
  <si>
    <t>111</t>
  </si>
  <si>
    <t>211</t>
  </si>
  <si>
    <t>112</t>
  </si>
  <si>
    <t>212</t>
  </si>
  <si>
    <t>Иные выплаты персоналу учреждений, за исключением фонда оплаты труда</t>
  </si>
  <si>
    <t>113</t>
  </si>
  <si>
    <t>290</t>
  </si>
  <si>
    <t>Начисления на выплаты по оплате труда</t>
  </si>
  <si>
    <t>119</t>
  </si>
  <si>
    <t>213</t>
  </si>
  <si>
    <t>Прочие расходы (кроме расходов на закупку товаров, работ, услуг)</t>
  </si>
  <si>
    <t>250</t>
  </si>
  <si>
    <t>Уплата прочих налогов, сборов</t>
  </si>
  <si>
    <t>852</t>
  </si>
  <si>
    <t>Уплаты иных платежей</t>
  </si>
  <si>
    <t>853</t>
  </si>
  <si>
    <t>Расходы на закупку товаров, работ, услуг, всего</t>
  </si>
  <si>
    <t>260</t>
  </si>
  <si>
    <t>Услуги связи</t>
  </si>
  <si>
    <t>244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</si>
  <si>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</si>
  <si>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</si>
  <si>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</si>
  <si>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</si>
  <si>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</si>
  <si>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</si>
  <si>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</si>
  <si>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</si>
  <si>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</si>
  <si>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</si>
  <si>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</si>
  <si>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Прочие расходы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</si>
  <si>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</si>
  <si>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</si>
  <si>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</si>
  <si>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</si>
  <si>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Остаток средств на начало года</t>
  </si>
  <si>
    <t>500</t>
  </si>
  <si>
    <t>X</t>
  </si>
  <si>
    <t>Остаток средств на конец года</t>
  </si>
  <si>
    <t>600</t>
  </si>
  <si>
    <t>Год начала закупки</t>
  </si>
  <si>
    <t>Сумма выплат по расходам на закупку товаров, работ и услуг, руб  (с точностью до двух знаков после запятой - 0,00)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</si>
  <si>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</si>
  <si>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</si>
  <si>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</si>
  <si>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 xml:space="preserve"> На 2017г. очередной финансовый год</t>
  </si>
  <si>
    <t xml:space="preserve"> На 2018г. 1-ый год планового периода</t>
  </si>
  <si>
    <t xml:space="preserve"> На 2019г. 2-ой год планового периода</t>
  </si>
  <si>
    <t>Выплаты по расходам на закупку товаров, работ, услуг,всего</t>
  </si>
  <si>
    <t>На закупку товаров, работ, услуг по году начала закупки</t>
  </si>
  <si>
    <t>III. Показатели по поступлениям и выплатам учреждения на 2017 год</t>
  </si>
  <si>
    <t>Иные субсидии, предоставленные из бюджета</t>
  </si>
  <si>
    <t>Оплата труда</t>
  </si>
  <si>
    <t>210.1</t>
  </si>
  <si>
    <t>210.2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</si>
  <si>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</si>
  <si>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210.3</t>
  </si>
  <si>
    <t>210.4</t>
  </si>
  <si>
    <t>Уплата налогов, сборов и иных платежей, всего</t>
  </si>
  <si>
    <t>230.1</t>
  </si>
  <si>
    <t>230.2</t>
  </si>
  <si>
    <t>260.1</t>
  </si>
  <si>
    <t>260.2</t>
  </si>
  <si>
    <t>260.3</t>
  </si>
  <si>
    <t>260.4</t>
  </si>
  <si>
    <t>260.5</t>
  </si>
  <si>
    <t>260.6</t>
  </si>
  <si>
    <t>260.7</t>
  </si>
  <si>
    <t>260.8</t>
  </si>
  <si>
    <t>260.9</t>
  </si>
  <si>
    <t>III. Показатели по поступлениям и выплатам учреждения на 2018 год</t>
  </si>
  <si>
    <t>III. Показатели по поступлениям и выплатам учреждения на 2019 год</t>
  </si>
  <si>
    <t>На оплату контрактов заключенных до начала очередного финансового года:</t>
  </si>
  <si>
    <t>0001</t>
  </si>
  <si>
    <t>1001</t>
  </si>
  <si>
    <t>2001</t>
  </si>
  <si>
    <t>2001.1</t>
  </si>
  <si>
    <t>2001.2</t>
  </si>
  <si>
    <t>2001.3</t>
  </si>
  <si>
    <t>2001.4</t>
  </si>
  <si>
    <t>2001.5</t>
  </si>
  <si>
    <t>2001.6</t>
  </si>
  <si>
    <t>2001.7</t>
  </si>
  <si>
    <t>2001.8</t>
  </si>
  <si>
    <t>2001.9</t>
  </si>
  <si>
    <t>Работы,услуги по содержанию имущества</t>
  </si>
  <si>
    <t>243</t>
  </si>
  <si>
    <t xml:space="preserve"> </t>
  </si>
  <si>
    <t>Иные субсидии, предоставленные из бюджета. Прочие доходы</t>
  </si>
  <si>
    <t>IV. Показатели выплат по расходам на закупку товаров, работ, услуг учреждения (подразделения) на 30 сентября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</si>
</sst>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Times New Roman"/>
    </font>
    <font>
      <b/>
      <sz val="8"/>
      <name val="Times New Roman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/>
    <xf numFmtId="0" fontId="1" fillId="0" borderId="8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vertical="top" wrapText="1"/>
    </xf>
    <xf numFmtId="49" fontId="1" fillId="0" borderId="8" xfId="0" applyNumberFormat="1" applyFont="1" applyBorder="1" applyAlignment="1" applyProtection="1">
      <alignment horizontal="center" vertical="center" wrapText="1"/>
    </xf>
    <xf numFmtId="2" fontId="1" fillId="0" borderId="8" xfId="0" applyNumberFormat="1" applyFont="1" applyBorder="1" applyAlignment="1" applyProtection="1">
      <alignment horizontal="center" vertical="center"/>
    </xf>
    <xf numFmtId="4" fontId="1" fillId="0" borderId="8" xfId="0" applyNumberFormat="1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vertical="top" wrapText="1"/>
    </xf>
    <xf numFmtId="0" fontId="1" fillId="0" borderId="5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</xf>
    <xf numFmtId="2" fontId="1" fillId="0" borderId="8" xfId="0" applyNumberFormat="1" applyFont="1" applyBorder="1" applyAlignment="1" applyProtection="1">
      <alignment horizontal="center" vertical="center" wrapText="1"/>
    </xf>
    <xf numFmtId="4" fontId="1" fillId="0" borderId="8" xfId="0" applyNumberFormat="1" applyFont="1" applyBorder="1" applyAlignment="1" applyProtection="1">
      <alignment horizontal="center" vertical="center" wrapText="1"/>
    </xf>
    <xf numFmtId="0" fontId="0" fillId="0" borderId="0" xfId="0"/>
    <xf numFmtId="0" fontId="2" fillId="0" borderId="0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22</xdr:row>
      <xdr:rowOff>0</xdr:rowOff>
    </xdr:from>
    <xdr:to>
      <xdr:col>55</xdr:col>
      <xdr:colOff>57151</xdr:colOff>
      <xdr:row>24</xdr:row>
      <xdr:rowOff>0</xdr:rowOff>
    </xdr:to>
    <xdr:grpSp>
      <xdr:nvGrpSpPr>
        <xdr:cNvPr id="12" name="Group 1"/>
        <xdr:cNvGrpSpPr>
          <a:grpSpLocks/>
        </xdr:cNvGrpSpPr>
      </xdr:nvGrpSpPr>
      <xdr:grpSpPr bwMode="auto">
        <a:xfrm>
          <a:off x="85726" y="4581525"/>
          <a:ext cx="5962650" cy="657225"/>
          <a:chOff x="0" y="0"/>
          <a:chExt cx="1023" cy="255"/>
        </a:xfrm>
      </xdr:grpSpPr>
      <xdr:sp macro="" textlink="">
        <xdr:nvSpPr>
          <xdr:cNvPr id="13" name="Text Box 2"/>
          <xdr:cNvSpPr txBox="1">
            <a:spLocks noChangeArrowheads="1"/>
          </xdr:cNvSpPr>
        </xdr:nvSpPr>
        <xdr:spPr bwMode="auto">
          <a:xfrm>
            <a:off x="1" y="81"/>
            <a:ext cx="691" cy="8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  <a:r>
              <a:rPr lang="ru-RU" sz="800" b="0" i="0" strike="noStrike" baseline="0">
                <a:solidFill>
                  <a:srgbClr val="000000"/>
                </a:solidFill>
                <a:latin typeface="Sans Serif"/>
              </a:rPr>
              <a:t> учреждения</a:t>
            </a: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4" name="Text Box 3"/>
          <xdr:cNvSpPr txBox="1">
            <a:spLocks noChangeArrowheads="1"/>
          </xdr:cNvSpPr>
        </xdr:nvSpPr>
        <xdr:spPr bwMode="auto">
          <a:xfrm>
            <a:off x="1" y="170"/>
            <a:ext cx="691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4"/>
          <xdr:cNvSpPr>
            <a:spLocks noChangeShapeType="1"/>
          </xdr:cNvSpPr>
        </xdr:nvSpPr>
        <xdr:spPr bwMode="auto">
          <a:xfrm>
            <a:off x="1" y="170"/>
            <a:ext cx="691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5"/>
          <xdr:cNvSpPr txBox="1">
            <a:spLocks noChangeArrowheads="1"/>
          </xdr:cNvSpPr>
        </xdr:nvSpPr>
        <xdr:spPr bwMode="auto">
          <a:xfrm>
            <a:off x="749" y="81"/>
            <a:ext cx="201" cy="8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6"/>
          <xdr:cNvSpPr txBox="1">
            <a:spLocks noChangeArrowheads="1"/>
          </xdr:cNvSpPr>
        </xdr:nvSpPr>
        <xdr:spPr bwMode="auto">
          <a:xfrm>
            <a:off x="749" y="171"/>
            <a:ext cx="201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7"/>
          <xdr:cNvSpPr>
            <a:spLocks noChangeShapeType="1"/>
          </xdr:cNvSpPr>
        </xdr:nvSpPr>
        <xdr:spPr bwMode="auto">
          <a:xfrm>
            <a:off x="749" y="171"/>
            <a:ext cx="201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8"/>
          <xdr:cNvSpPr txBox="1">
            <a:spLocks noChangeArrowheads="1"/>
          </xdr:cNvSpPr>
        </xdr:nvSpPr>
        <xdr:spPr bwMode="auto">
          <a:xfrm>
            <a:off x="1007" y="81"/>
            <a:ext cx="691" cy="8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20" name="Text Box 9"/>
          <xdr:cNvSpPr txBox="1">
            <a:spLocks noChangeArrowheads="1"/>
          </xdr:cNvSpPr>
        </xdr:nvSpPr>
        <xdr:spPr bwMode="auto">
          <a:xfrm>
            <a:off x="1007" y="171"/>
            <a:ext cx="691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10"/>
          <xdr:cNvSpPr>
            <a:spLocks noChangeShapeType="1"/>
          </xdr:cNvSpPr>
        </xdr:nvSpPr>
        <xdr:spPr bwMode="auto">
          <a:xfrm>
            <a:off x="1007" y="171"/>
            <a:ext cx="691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</xdr:col>
      <xdr:colOff>0</xdr:colOff>
      <xdr:row>24</xdr:row>
      <xdr:rowOff>0</xdr:rowOff>
    </xdr:from>
    <xdr:to>
      <xdr:col>55</xdr:col>
      <xdr:colOff>47625</xdr:colOff>
      <xdr:row>27</xdr:row>
      <xdr:rowOff>104776</xdr:rowOff>
    </xdr:to>
    <xdr:grpSp>
      <xdr:nvGrpSpPr>
        <xdr:cNvPr id="22" name="Group 1"/>
        <xdr:cNvGrpSpPr>
          <a:grpSpLocks/>
        </xdr:cNvGrpSpPr>
      </xdr:nvGrpSpPr>
      <xdr:grpSpPr bwMode="auto">
        <a:xfrm>
          <a:off x="57150" y="5238750"/>
          <a:ext cx="5981700" cy="476251"/>
          <a:chOff x="0" y="0"/>
          <a:chExt cx="1023" cy="255"/>
        </a:xfrm>
      </xdr:grpSpPr>
      <xdr:sp macro="" textlink="">
        <xdr:nvSpPr>
          <xdr:cNvPr id="23" name="Text Box 2"/>
          <xdr:cNvSpPr txBox="1">
            <a:spLocks noChangeArrowheads="1"/>
          </xdr:cNvSpPr>
        </xdr:nvSpPr>
        <xdr:spPr bwMode="auto">
          <a:xfrm>
            <a:off x="1" y="81"/>
            <a:ext cx="691" cy="8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</a:t>
            </a:r>
            <a:r>
              <a:rPr lang="ru-RU" sz="800" b="0" i="0" strike="noStrike" baseline="0">
                <a:solidFill>
                  <a:srgbClr val="000000"/>
                </a:solidFill>
                <a:latin typeface="Sans Serif"/>
              </a:rPr>
              <a:t> бухгалтер</a:t>
            </a: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24" name="Text Box 3"/>
          <xdr:cNvSpPr txBox="1">
            <a:spLocks noChangeArrowheads="1"/>
          </xdr:cNvSpPr>
        </xdr:nvSpPr>
        <xdr:spPr bwMode="auto">
          <a:xfrm>
            <a:off x="1" y="170"/>
            <a:ext cx="691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4"/>
          <xdr:cNvSpPr>
            <a:spLocks noChangeShapeType="1"/>
          </xdr:cNvSpPr>
        </xdr:nvSpPr>
        <xdr:spPr bwMode="auto">
          <a:xfrm>
            <a:off x="1" y="170"/>
            <a:ext cx="691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5"/>
          <xdr:cNvSpPr txBox="1">
            <a:spLocks noChangeArrowheads="1"/>
          </xdr:cNvSpPr>
        </xdr:nvSpPr>
        <xdr:spPr bwMode="auto">
          <a:xfrm>
            <a:off x="749" y="81"/>
            <a:ext cx="201" cy="8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6"/>
          <xdr:cNvSpPr txBox="1">
            <a:spLocks noChangeArrowheads="1"/>
          </xdr:cNvSpPr>
        </xdr:nvSpPr>
        <xdr:spPr bwMode="auto">
          <a:xfrm>
            <a:off x="749" y="171"/>
            <a:ext cx="201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7"/>
          <xdr:cNvSpPr>
            <a:spLocks noChangeShapeType="1"/>
          </xdr:cNvSpPr>
        </xdr:nvSpPr>
        <xdr:spPr bwMode="auto">
          <a:xfrm>
            <a:off x="749" y="171"/>
            <a:ext cx="201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8"/>
          <xdr:cNvSpPr txBox="1">
            <a:spLocks noChangeArrowheads="1"/>
          </xdr:cNvSpPr>
        </xdr:nvSpPr>
        <xdr:spPr bwMode="auto">
          <a:xfrm>
            <a:off x="1007" y="81"/>
            <a:ext cx="691" cy="8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" name="Text Box 9"/>
          <xdr:cNvSpPr txBox="1">
            <a:spLocks noChangeArrowheads="1"/>
          </xdr:cNvSpPr>
        </xdr:nvSpPr>
        <xdr:spPr bwMode="auto">
          <a:xfrm>
            <a:off x="1007" y="171"/>
            <a:ext cx="691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10"/>
          <xdr:cNvSpPr>
            <a:spLocks noChangeShapeType="1"/>
          </xdr:cNvSpPr>
        </xdr:nvSpPr>
        <xdr:spPr bwMode="auto">
          <a:xfrm>
            <a:off x="1007" y="171"/>
            <a:ext cx="691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</xdr:col>
      <xdr:colOff>0</xdr:colOff>
      <xdr:row>27</xdr:row>
      <xdr:rowOff>123824</xdr:rowOff>
    </xdr:from>
    <xdr:to>
      <xdr:col>55</xdr:col>
      <xdr:colOff>38100</xdr:colOff>
      <xdr:row>32</xdr:row>
      <xdr:rowOff>9524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57150" y="5734049"/>
          <a:ext cx="5972175" cy="504825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81"/>
            <a:ext cx="691" cy="8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70"/>
            <a:ext cx="691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70"/>
            <a:ext cx="691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749" y="81"/>
            <a:ext cx="201" cy="8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749" y="171"/>
            <a:ext cx="201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749" y="171"/>
            <a:ext cx="201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1007" y="81"/>
            <a:ext cx="691" cy="8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1007" y="171"/>
            <a:ext cx="691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1007" y="171"/>
            <a:ext cx="691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G66"/>
  <sheetViews>
    <sheetView workbookViewId="0">
      <selection activeCell="BD14" sqref="BD14"/>
    </sheetView>
  </sheetViews>
  <sheetFormatPr defaultRowHeight="10.15" customHeight="1" x14ac:dyDescent="0.2"/>
  <cols>
    <col min="1" max="49" width="0.28515625" customWidth="1"/>
    <col min="50" max="50" width="12.28515625" customWidth="1"/>
    <col min="51" max="51" width="6.7109375" customWidth="1"/>
    <col min="52" max="52" width="8.7109375" customWidth="1"/>
    <col min="53" max="53" width="8.7109375" style="20" customWidth="1"/>
    <col min="54" max="54" width="20.140625" customWidth="1"/>
    <col min="55" max="55" width="18.85546875" customWidth="1"/>
    <col min="56" max="56" width="16.42578125" customWidth="1"/>
    <col min="57" max="57" width="20.42578125" customWidth="1"/>
    <col min="58" max="58" width="19.5703125" customWidth="1"/>
    <col min="59" max="59" width="17.7109375" customWidth="1"/>
  </cols>
  <sheetData>
    <row r="1" spans="1:59" ht="12.75" x14ac:dyDescent="0.2"/>
    <row r="2" spans="1:59" ht="12.75" x14ac:dyDescent="0.2">
      <c r="A2" s="38" t="s">
        <v>84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</row>
    <row r="3" spans="1:59" ht="12.7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1"/>
      <c r="BB3" s="1"/>
      <c r="BC3" s="1"/>
      <c r="BD3" s="1"/>
      <c r="BE3" s="1"/>
      <c r="BF3" s="2"/>
      <c r="BG3" s="2"/>
    </row>
    <row r="4" spans="1:59" ht="12.75" customHeight="1" x14ac:dyDescent="0.2">
      <c r="A4" s="46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8"/>
      <c r="AY4" s="39" t="s">
        <v>2</v>
      </c>
      <c r="AZ4" s="39" t="s">
        <v>3</v>
      </c>
      <c r="BA4" s="39" t="s">
        <v>6</v>
      </c>
      <c r="BB4" s="39" t="s">
        <v>4</v>
      </c>
      <c r="BC4" s="39" t="s">
        <v>5</v>
      </c>
      <c r="BD4" s="45" t="s">
        <v>7</v>
      </c>
      <c r="BE4" s="45"/>
      <c r="BF4" s="45"/>
      <c r="BG4" s="45"/>
    </row>
    <row r="5" spans="1:59" ht="12.75" customHeight="1" x14ac:dyDescent="0.2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1"/>
      <c r="AY5" s="40"/>
      <c r="AZ5" s="40"/>
      <c r="BA5" s="40"/>
      <c r="BB5" s="40"/>
      <c r="BC5" s="40"/>
      <c r="BD5" s="42" t="s">
        <v>12</v>
      </c>
      <c r="BE5" s="42" t="s">
        <v>8</v>
      </c>
      <c r="BF5" s="42"/>
      <c r="BG5" s="42"/>
    </row>
    <row r="6" spans="1:59" ht="66" customHeight="1" x14ac:dyDescent="0.2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1"/>
      <c r="AY6" s="40"/>
      <c r="AZ6" s="40"/>
      <c r="BA6" s="40"/>
      <c r="BB6" s="40"/>
      <c r="BC6" s="40"/>
      <c r="BD6" s="42"/>
      <c r="BE6" s="42" t="s">
        <v>9</v>
      </c>
      <c r="BF6" s="42" t="s">
        <v>10</v>
      </c>
      <c r="BG6" s="42" t="s">
        <v>11</v>
      </c>
    </row>
    <row r="7" spans="1:59" ht="33.200000000000003" customHeight="1" x14ac:dyDescent="0.2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4"/>
      <c r="AY7" s="41"/>
      <c r="AZ7" s="41"/>
      <c r="BA7" s="41"/>
      <c r="BB7" s="41"/>
      <c r="BC7" s="41"/>
      <c r="BD7" s="42"/>
      <c r="BE7" s="42"/>
      <c r="BF7" s="42"/>
      <c r="BG7" s="42"/>
    </row>
    <row r="8" spans="1:59" ht="11.1" customHeight="1" x14ac:dyDescent="0.2">
      <c r="A8" s="45">
        <v>1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5">
        <v>2</v>
      </c>
      <c r="AZ8" s="3">
        <v>3</v>
      </c>
      <c r="BA8" s="22">
        <v>4</v>
      </c>
      <c r="BB8" s="3">
        <v>5</v>
      </c>
      <c r="BC8" s="3">
        <v>6</v>
      </c>
      <c r="BD8" s="3">
        <v>7</v>
      </c>
      <c r="BE8" s="3">
        <v>8</v>
      </c>
      <c r="BF8" s="3">
        <v>9</v>
      </c>
      <c r="BG8" s="3">
        <v>10</v>
      </c>
    </row>
    <row r="9" spans="1:59" ht="33" customHeight="1" x14ac:dyDescent="0.2">
      <c r="A9" s="6"/>
      <c r="B9" s="55" t="s">
        <v>14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6"/>
      <c r="AY9" s="4" t="s">
        <v>15</v>
      </c>
      <c r="AZ9" s="7" t="s">
        <v>16</v>
      </c>
      <c r="BA9" s="7" t="s">
        <v>16</v>
      </c>
      <c r="BB9" s="7" t="s">
        <v>17</v>
      </c>
      <c r="BC9" s="7" t="s">
        <v>18</v>
      </c>
      <c r="BD9" s="9">
        <v>138981300</v>
      </c>
      <c r="BE9" s="9">
        <f>SUM(BE11+BE12)</f>
        <v>38477100</v>
      </c>
      <c r="BF9" s="9">
        <v>92116200</v>
      </c>
      <c r="BG9" s="9">
        <f>SUM(BG11:BG14)</f>
        <v>8411370</v>
      </c>
    </row>
    <row r="10" spans="1:59" ht="12.75" x14ac:dyDescent="0.2">
      <c r="A10" s="10"/>
      <c r="B10" s="43" t="s">
        <v>8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4"/>
      <c r="AY10" s="11"/>
      <c r="AZ10" s="7"/>
      <c r="BA10" s="7"/>
      <c r="BB10" s="7"/>
      <c r="BC10" s="7"/>
      <c r="BD10" s="8"/>
      <c r="BE10" s="8"/>
      <c r="BF10" s="8"/>
      <c r="BG10" s="8"/>
    </row>
    <row r="11" spans="1:59" ht="33" customHeight="1" x14ac:dyDescent="0.2">
      <c r="A11" s="10"/>
      <c r="B11" s="43" t="s">
        <v>19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4"/>
      <c r="AY11" s="11" t="s">
        <v>20</v>
      </c>
      <c r="AZ11" s="7" t="s">
        <v>21</v>
      </c>
      <c r="BA11" s="7" t="s">
        <v>21</v>
      </c>
      <c r="BB11" s="7" t="s">
        <v>22</v>
      </c>
      <c r="BC11" s="7" t="s">
        <v>23</v>
      </c>
      <c r="BD11" s="9">
        <v>17187000</v>
      </c>
      <c r="BE11" s="9">
        <v>17187000</v>
      </c>
      <c r="BF11" s="9"/>
      <c r="BG11" s="9"/>
    </row>
    <row r="12" spans="1:59" ht="33" customHeight="1" x14ac:dyDescent="0.2">
      <c r="A12" s="10"/>
      <c r="B12" s="43" t="s">
        <v>19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4"/>
      <c r="AY12" s="11" t="s">
        <v>20</v>
      </c>
      <c r="AZ12" s="7" t="s">
        <v>21</v>
      </c>
      <c r="BA12" s="7" t="s">
        <v>21</v>
      </c>
      <c r="BB12" s="7" t="s">
        <v>24</v>
      </c>
      <c r="BC12" s="7" t="s">
        <v>25</v>
      </c>
      <c r="BD12" s="9">
        <v>21290100</v>
      </c>
      <c r="BE12" s="9">
        <v>21290100</v>
      </c>
      <c r="BF12" s="9"/>
      <c r="BG12" s="9"/>
    </row>
    <row r="13" spans="1:59" ht="33" customHeight="1" x14ac:dyDescent="0.2">
      <c r="A13" s="10"/>
      <c r="B13" s="43" t="s">
        <v>19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4"/>
      <c r="AY13" s="11" t="s">
        <v>20</v>
      </c>
      <c r="AZ13" s="7" t="s">
        <v>21</v>
      </c>
      <c r="BA13" s="7" t="s">
        <v>21</v>
      </c>
      <c r="BB13" s="7" t="s">
        <v>17</v>
      </c>
      <c r="BC13" s="7" t="s">
        <v>25</v>
      </c>
      <c r="BD13" s="9">
        <v>8388000</v>
      </c>
      <c r="BE13" s="9"/>
      <c r="BF13" s="9"/>
      <c r="BG13" s="9">
        <v>8388000</v>
      </c>
    </row>
    <row r="14" spans="1:59" ht="33" customHeight="1" x14ac:dyDescent="0.2">
      <c r="A14" s="10"/>
      <c r="B14" s="43" t="s">
        <v>122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4"/>
      <c r="AY14" s="11" t="s">
        <v>26</v>
      </c>
      <c r="AZ14" s="7" t="s">
        <v>27</v>
      </c>
      <c r="BA14" s="7" t="s">
        <v>27</v>
      </c>
      <c r="BB14" s="7" t="s">
        <v>28</v>
      </c>
      <c r="BC14" s="7" t="s">
        <v>25</v>
      </c>
      <c r="BD14" s="9">
        <v>92116200</v>
      </c>
      <c r="BE14" s="9"/>
      <c r="BF14" s="9">
        <v>92116200</v>
      </c>
      <c r="BG14" s="9">
        <v>23370</v>
      </c>
    </row>
    <row r="15" spans="1:59" ht="33" customHeight="1" x14ac:dyDescent="0.2">
      <c r="A15" s="6"/>
      <c r="B15" s="55" t="s">
        <v>29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6"/>
      <c r="AY15" s="4"/>
      <c r="AZ15" s="7" t="s">
        <v>16</v>
      </c>
      <c r="BA15" s="7" t="s">
        <v>16</v>
      </c>
      <c r="BB15" s="7" t="s">
        <v>17</v>
      </c>
      <c r="BC15" s="7" t="s">
        <v>18</v>
      </c>
      <c r="BD15" s="9">
        <v>138981300</v>
      </c>
      <c r="BE15" s="9">
        <v>38477100</v>
      </c>
      <c r="BF15" s="9">
        <v>92116200</v>
      </c>
      <c r="BG15" s="9">
        <f>SUM(BG21+BG23+BG25+BG28+BG33+BG34+BG40+BG43+BG46+BG50+BG51+BG54+BG57+BG60+BG63)</f>
        <v>8411370</v>
      </c>
    </row>
    <row r="16" spans="1:59" ht="12.75" customHeight="1" x14ac:dyDescent="0.2">
      <c r="A16" s="10"/>
      <c r="B16" s="43" t="s">
        <v>8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4"/>
      <c r="AY16" s="11"/>
      <c r="AZ16" s="7"/>
      <c r="BA16" s="7"/>
      <c r="BB16" s="7"/>
      <c r="BC16" s="7"/>
      <c r="BD16" s="8"/>
      <c r="BE16" s="8"/>
      <c r="BF16" s="8"/>
      <c r="BG16" s="8"/>
    </row>
    <row r="17" spans="1:59" ht="33" customHeight="1" x14ac:dyDescent="0.2">
      <c r="A17" s="10"/>
      <c r="B17" s="43" t="s">
        <v>30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4"/>
      <c r="AY17" s="11" t="s">
        <v>31</v>
      </c>
      <c r="AZ17" s="7" t="s">
        <v>16</v>
      </c>
      <c r="BA17" s="7" t="s">
        <v>16</v>
      </c>
      <c r="BB17" s="7" t="s">
        <v>17</v>
      </c>
      <c r="BC17" s="7" t="s">
        <v>18</v>
      </c>
      <c r="BD17" s="9">
        <v>27084500.050000001</v>
      </c>
      <c r="BE17" s="9">
        <v>25345490.050000001</v>
      </c>
      <c r="BF17" s="9"/>
      <c r="BG17" s="9">
        <f>SUM(BG21+BG23+BG28)</f>
        <v>2161010</v>
      </c>
    </row>
    <row r="18" spans="1:59" ht="12.75" x14ac:dyDescent="0.2">
      <c r="A18" s="12"/>
      <c r="B18" s="28"/>
      <c r="C18" s="43" t="s">
        <v>8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4"/>
      <c r="AY18" s="11"/>
      <c r="AZ18" s="7"/>
      <c r="BA18" s="7"/>
      <c r="BB18" s="7"/>
      <c r="BC18" s="7"/>
      <c r="BD18" s="8"/>
      <c r="BE18" s="8"/>
      <c r="BF18" s="8"/>
      <c r="BG18" s="8"/>
    </row>
    <row r="19" spans="1:59" ht="33" customHeight="1" x14ac:dyDescent="0.2">
      <c r="A19" s="13"/>
      <c r="B19" s="29"/>
      <c r="C19" s="57" t="s">
        <v>86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8"/>
      <c r="AY19" s="31" t="s">
        <v>87</v>
      </c>
      <c r="AZ19" s="7" t="s">
        <v>33</v>
      </c>
      <c r="BA19" s="7" t="s">
        <v>34</v>
      </c>
      <c r="BB19" s="7" t="s">
        <v>22</v>
      </c>
      <c r="BC19" s="7" t="s">
        <v>23</v>
      </c>
      <c r="BD19" s="9">
        <v>6095975.5199999996</v>
      </c>
      <c r="BE19" s="9">
        <v>6095975.5199999996</v>
      </c>
      <c r="BF19" s="9"/>
      <c r="BG19" s="9"/>
    </row>
    <row r="20" spans="1:59" ht="33" customHeight="1" x14ac:dyDescent="0.2">
      <c r="A20" s="13"/>
      <c r="B20" s="29"/>
      <c r="C20" s="57" t="s">
        <v>86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8"/>
      <c r="AY20" s="31" t="s">
        <v>87</v>
      </c>
      <c r="AZ20" s="7" t="s">
        <v>33</v>
      </c>
      <c r="BA20" s="7" t="s">
        <v>34</v>
      </c>
      <c r="BB20" s="7" t="s">
        <v>24</v>
      </c>
      <c r="BC20" s="7" t="s">
        <v>25</v>
      </c>
      <c r="BD20" s="9">
        <v>13329900</v>
      </c>
      <c r="BE20" s="9">
        <v>13329900</v>
      </c>
      <c r="BF20" s="9"/>
      <c r="BG20" s="9"/>
    </row>
    <row r="21" spans="1:59" ht="33" customHeight="1" x14ac:dyDescent="0.2">
      <c r="A21" s="13"/>
      <c r="B21" s="29"/>
      <c r="C21" s="57" t="s">
        <v>86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8"/>
      <c r="AY21" s="31" t="s">
        <v>87</v>
      </c>
      <c r="AZ21" s="7" t="s">
        <v>33</v>
      </c>
      <c r="BA21" s="7" t="s">
        <v>34</v>
      </c>
      <c r="BB21" s="7" t="s">
        <v>17</v>
      </c>
      <c r="BC21" s="7" t="s">
        <v>25</v>
      </c>
      <c r="BD21" s="9">
        <v>1255000</v>
      </c>
      <c r="BE21" s="9"/>
      <c r="BF21" s="9"/>
      <c r="BG21" s="9">
        <v>1605000</v>
      </c>
    </row>
    <row r="22" spans="1:59" ht="38.25" customHeight="1" x14ac:dyDescent="0.2">
      <c r="A22" s="13"/>
      <c r="B22" s="29"/>
      <c r="C22" s="57" t="s">
        <v>37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8"/>
      <c r="AY22" s="31" t="s">
        <v>88</v>
      </c>
      <c r="AZ22" s="7" t="s">
        <v>35</v>
      </c>
      <c r="BA22" s="7" t="s">
        <v>36</v>
      </c>
      <c r="BB22" s="7" t="s">
        <v>24</v>
      </c>
      <c r="BC22" s="7" t="s">
        <v>25</v>
      </c>
      <c r="BD22" s="9">
        <v>3000</v>
      </c>
      <c r="BE22" s="9">
        <v>3000</v>
      </c>
      <c r="BF22" s="9"/>
      <c r="BG22" s="9"/>
    </row>
    <row r="23" spans="1:59" ht="38.25" customHeight="1" x14ac:dyDescent="0.2">
      <c r="A23" s="13"/>
      <c r="B23" s="29"/>
      <c r="C23" s="57" t="s">
        <v>37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8"/>
      <c r="AY23" s="31" t="s">
        <v>88</v>
      </c>
      <c r="AZ23" s="7" t="s">
        <v>35</v>
      </c>
      <c r="BA23" s="7" t="s">
        <v>36</v>
      </c>
      <c r="BB23" s="7" t="s">
        <v>17</v>
      </c>
      <c r="BC23" s="7" t="s">
        <v>25</v>
      </c>
      <c r="BD23" s="9">
        <v>72000</v>
      </c>
      <c r="BE23" s="9"/>
      <c r="BF23" s="9"/>
      <c r="BG23" s="9">
        <v>72000</v>
      </c>
    </row>
    <row r="24" spans="1:59" ht="59.25" customHeight="1" x14ac:dyDescent="0.2">
      <c r="A24" s="13"/>
      <c r="B24" s="29"/>
      <c r="C24" s="57" t="s">
        <v>89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8"/>
      <c r="AY24" s="31" t="s">
        <v>90</v>
      </c>
      <c r="AZ24" s="7" t="s">
        <v>38</v>
      </c>
      <c r="BA24" s="7" t="s">
        <v>39</v>
      </c>
      <c r="BB24" s="7" t="s">
        <v>22</v>
      </c>
      <c r="BC24" s="7" t="s">
        <v>23</v>
      </c>
      <c r="BD24" s="9">
        <v>50000</v>
      </c>
      <c r="BE24" s="9">
        <v>50000</v>
      </c>
      <c r="BF24" s="9"/>
      <c r="BG24" s="9"/>
    </row>
    <row r="25" spans="1:59" ht="59.25" customHeight="1" x14ac:dyDescent="0.2">
      <c r="A25" s="13"/>
      <c r="B25" s="29"/>
      <c r="C25" s="57" t="s">
        <v>89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8"/>
      <c r="AY25" s="31" t="s">
        <v>90</v>
      </c>
      <c r="AZ25" s="7" t="s">
        <v>38</v>
      </c>
      <c r="BA25" s="7" t="s">
        <v>39</v>
      </c>
      <c r="BB25" s="7" t="s">
        <v>17</v>
      </c>
      <c r="BC25" s="7" t="s">
        <v>25</v>
      </c>
      <c r="BD25" s="9">
        <v>33000</v>
      </c>
      <c r="BE25" s="9"/>
      <c r="BF25" s="9"/>
      <c r="BG25" s="9">
        <v>33000</v>
      </c>
    </row>
    <row r="26" spans="1:59" ht="33" customHeight="1" x14ac:dyDescent="0.2">
      <c r="A26" s="13"/>
      <c r="B26" s="29"/>
      <c r="C26" s="43" t="s">
        <v>40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4"/>
      <c r="AY26" s="31" t="s">
        <v>91</v>
      </c>
      <c r="AZ26" s="7" t="s">
        <v>41</v>
      </c>
      <c r="BA26" s="7" t="s">
        <v>42</v>
      </c>
      <c r="BB26" s="7" t="s">
        <v>22</v>
      </c>
      <c r="BC26" s="7" t="s">
        <v>23</v>
      </c>
      <c r="BD26" s="9">
        <v>1840985.48</v>
      </c>
      <c r="BE26" s="9">
        <v>1840985.48</v>
      </c>
      <c r="BF26" s="9"/>
      <c r="BG26" s="9"/>
    </row>
    <row r="27" spans="1:59" ht="33" customHeight="1" x14ac:dyDescent="0.2">
      <c r="A27" s="13"/>
      <c r="B27" s="29"/>
      <c r="C27" s="43" t="s">
        <v>40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4"/>
      <c r="AY27" s="31" t="s">
        <v>91</v>
      </c>
      <c r="AZ27" s="7" t="s">
        <v>41</v>
      </c>
      <c r="BA27" s="7" t="s">
        <v>42</v>
      </c>
      <c r="BB27" s="7" t="s">
        <v>24</v>
      </c>
      <c r="BC27" s="7" t="s">
        <v>25</v>
      </c>
      <c r="BD27" s="9">
        <v>4025629.05</v>
      </c>
      <c r="BE27" s="9">
        <v>4025629.05</v>
      </c>
      <c r="BF27" s="9"/>
      <c r="BG27" s="9"/>
    </row>
    <row r="28" spans="1:59" ht="33" customHeight="1" x14ac:dyDescent="0.2">
      <c r="A28" s="13"/>
      <c r="B28" s="29"/>
      <c r="C28" s="43" t="s">
        <v>40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4"/>
      <c r="AY28" s="31" t="s">
        <v>91</v>
      </c>
      <c r="AZ28" s="7" t="s">
        <v>41</v>
      </c>
      <c r="BA28" s="7" t="s">
        <v>42</v>
      </c>
      <c r="BB28" s="7" t="s">
        <v>17</v>
      </c>
      <c r="BC28" s="7" t="s">
        <v>25</v>
      </c>
      <c r="BD28" s="9">
        <v>379010</v>
      </c>
      <c r="BE28" s="9"/>
      <c r="BF28" s="9"/>
      <c r="BG28" s="9">
        <v>484010</v>
      </c>
    </row>
    <row r="29" spans="1:59" ht="33" customHeight="1" x14ac:dyDescent="0.2">
      <c r="A29" s="10"/>
      <c r="B29" s="59" t="s">
        <v>92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60"/>
      <c r="AY29" s="11">
        <v>230</v>
      </c>
      <c r="AZ29" s="7" t="s">
        <v>16</v>
      </c>
      <c r="BA29" s="7" t="s">
        <v>16</v>
      </c>
      <c r="BB29" s="7" t="s">
        <v>17</v>
      </c>
      <c r="BC29" s="7" t="s">
        <v>18</v>
      </c>
      <c r="BD29" s="9">
        <v>132000</v>
      </c>
      <c r="BE29" s="9">
        <v>72000</v>
      </c>
      <c r="BF29" s="9"/>
      <c r="BG29" s="9">
        <v>60000</v>
      </c>
    </row>
    <row r="30" spans="1:59" ht="12.75" x14ac:dyDescent="0.2">
      <c r="A30" s="12"/>
      <c r="B30" s="28"/>
      <c r="C30" s="43" t="s">
        <v>8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4"/>
      <c r="AY30" s="11"/>
      <c r="AZ30" s="7"/>
      <c r="BA30" s="7"/>
      <c r="BB30" s="7"/>
      <c r="BC30" s="7"/>
      <c r="BD30" s="8"/>
      <c r="BE30" s="8"/>
      <c r="BF30" s="8"/>
      <c r="BG30" s="8"/>
    </row>
    <row r="31" spans="1:59" ht="33" customHeight="1" x14ac:dyDescent="0.2">
      <c r="A31" s="13"/>
      <c r="B31" s="29"/>
      <c r="C31" s="43" t="s">
        <v>45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4"/>
      <c r="AY31" s="31" t="s">
        <v>93</v>
      </c>
      <c r="AZ31" s="7" t="s">
        <v>46</v>
      </c>
      <c r="BA31" s="7" t="s">
        <v>39</v>
      </c>
      <c r="BB31" s="7" t="s">
        <v>22</v>
      </c>
      <c r="BC31" s="7" t="s">
        <v>23</v>
      </c>
      <c r="BD31" s="9">
        <v>60000</v>
      </c>
      <c r="BE31" s="9">
        <v>60000</v>
      </c>
      <c r="BF31" s="9"/>
      <c r="BG31" s="9"/>
    </row>
    <row r="32" spans="1:59" ht="33" customHeight="1" x14ac:dyDescent="0.2">
      <c r="A32" s="13"/>
      <c r="B32" s="29"/>
      <c r="C32" s="43" t="s">
        <v>45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4"/>
      <c r="AY32" s="31" t="s">
        <v>93</v>
      </c>
      <c r="AZ32" s="7" t="s">
        <v>46</v>
      </c>
      <c r="BA32" s="7" t="s">
        <v>39</v>
      </c>
      <c r="BB32" s="7" t="s">
        <v>24</v>
      </c>
      <c r="BC32" s="7" t="s">
        <v>25</v>
      </c>
      <c r="BD32" s="9">
        <v>12000</v>
      </c>
      <c r="BE32" s="9">
        <v>12000</v>
      </c>
      <c r="BF32" s="9"/>
      <c r="BG32" s="9"/>
    </row>
    <row r="33" spans="1:59" ht="33" customHeight="1" x14ac:dyDescent="0.2">
      <c r="A33" s="13"/>
      <c r="B33" s="29"/>
      <c r="C33" s="43" t="s">
        <v>45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4"/>
      <c r="AY33" s="31" t="s">
        <v>93</v>
      </c>
      <c r="AZ33" s="7" t="s">
        <v>46</v>
      </c>
      <c r="BA33" s="7" t="s">
        <v>39</v>
      </c>
      <c r="BB33" s="7" t="s">
        <v>17</v>
      </c>
      <c r="BC33" s="7" t="s">
        <v>25</v>
      </c>
      <c r="BD33" s="9">
        <v>39021.49</v>
      </c>
      <c r="BE33" s="9"/>
      <c r="BF33" s="9"/>
      <c r="BG33" s="9">
        <v>39021.49</v>
      </c>
    </row>
    <row r="34" spans="1:59" ht="33" customHeight="1" x14ac:dyDescent="0.2">
      <c r="A34" s="13"/>
      <c r="B34" s="29"/>
      <c r="C34" s="43" t="s">
        <v>47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4"/>
      <c r="AY34" s="31" t="s">
        <v>94</v>
      </c>
      <c r="AZ34" s="7" t="s">
        <v>48</v>
      </c>
      <c r="BA34" s="7" t="s">
        <v>39</v>
      </c>
      <c r="BB34" s="7" t="s">
        <v>17</v>
      </c>
      <c r="BC34" s="7" t="s">
        <v>25</v>
      </c>
      <c r="BD34" s="9">
        <v>10000</v>
      </c>
      <c r="BE34" s="9"/>
      <c r="BF34" s="9"/>
      <c r="BG34" s="9">
        <v>10000</v>
      </c>
    </row>
    <row r="35" spans="1:59" s="20" customFormat="1" ht="33" customHeight="1" x14ac:dyDescent="0.2">
      <c r="A35" s="25"/>
      <c r="B35" s="43" t="s">
        <v>43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4"/>
      <c r="AY35" s="27" t="s">
        <v>44</v>
      </c>
      <c r="AZ35" s="7" t="s">
        <v>16</v>
      </c>
      <c r="BA35" s="7" t="s">
        <v>16</v>
      </c>
      <c r="BB35" s="7" t="s">
        <v>17</v>
      </c>
      <c r="BC35" s="7" t="s">
        <v>18</v>
      </c>
      <c r="BD35" s="9"/>
      <c r="BE35" s="9"/>
      <c r="BF35" s="9"/>
      <c r="BG35" s="9"/>
    </row>
    <row r="36" spans="1:59" ht="33" customHeight="1" x14ac:dyDescent="0.2">
      <c r="A36" s="10"/>
      <c r="B36" s="43" t="s">
        <v>49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4"/>
      <c r="AY36" s="11" t="s">
        <v>50</v>
      </c>
      <c r="AZ36" s="7" t="s">
        <v>16</v>
      </c>
      <c r="BA36" s="7" t="s">
        <v>16</v>
      </c>
      <c r="BB36" s="7" t="s">
        <v>17</v>
      </c>
      <c r="BC36" s="7" t="s">
        <v>18</v>
      </c>
      <c r="BD36" s="9">
        <v>111764799.95</v>
      </c>
      <c r="BE36" s="9">
        <v>13059609.949999999</v>
      </c>
      <c r="BF36" s="9">
        <v>92116200</v>
      </c>
      <c r="BG36" s="9">
        <v>6588990</v>
      </c>
    </row>
    <row r="37" spans="1:59" ht="12.75" x14ac:dyDescent="0.2">
      <c r="A37" s="12"/>
      <c r="B37" s="28"/>
      <c r="C37" s="43" t="s">
        <v>32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4"/>
      <c r="AY37" s="11"/>
      <c r="AZ37" s="7"/>
      <c r="BA37" s="7"/>
      <c r="BB37" s="7"/>
      <c r="BC37" s="7"/>
      <c r="BD37" s="8"/>
      <c r="BE37" s="8"/>
      <c r="BF37" s="8"/>
      <c r="BG37" s="8"/>
    </row>
    <row r="38" spans="1:59" ht="33" customHeight="1" x14ac:dyDescent="0.2">
      <c r="A38" s="13"/>
      <c r="B38" s="29"/>
      <c r="C38" s="43" t="s">
        <v>51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4"/>
      <c r="AY38" s="31" t="s">
        <v>95</v>
      </c>
      <c r="AZ38" s="7" t="s">
        <v>52</v>
      </c>
      <c r="BA38" s="7" t="s">
        <v>53</v>
      </c>
      <c r="BB38" s="7" t="s">
        <v>22</v>
      </c>
      <c r="BC38" s="7" t="s">
        <v>23</v>
      </c>
      <c r="BD38" s="9">
        <v>152280</v>
      </c>
      <c r="BE38" s="9">
        <v>152280</v>
      </c>
      <c r="BF38" s="9"/>
      <c r="BG38" s="9"/>
    </row>
    <row r="39" spans="1:59" ht="33" customHeight="1" x14ac:dyDescent="0.2">
      <c r="A39" s="13"/>
      <c r="B39" s="29"/>
      <c r="C39" s="43" t="s">
        <v>51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4"/>
      <c r="AY39" s="31" t="s">
        <v>95</v>
      </c>
      <c r="AZ39" s="7" t="s">
        <v>52</v>
      </c>
      <c r="BA39" s="7" t="s">
        <v>53</v>
      </c>
      <c r="BB39" s="7" t="s">
        <v>24</v>
      </c>
      <c r="BC39" s="7" t="s">
        <v>25</v>
      </c>
      <c r="BD39" s="9">
        <v>38070</v>
      </c>
      <c r="BE39" s="9">
        <v>38070</v>
      </c>
      <c r="BF39" s="9"/>
      <c r="BG39" s="9"/>
    </row>
    <row r="40" spans="1:59" ht="33" customHeight="1" x14ac:dyDescent="0.2">
      <c r="A40" s="13"/>
      <c r="B40" s="29"/>
      <c r="C40" s="43" t="s">
        <v>51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4"/>
      <c r="AY40" s="31" t="s">
        <v>95</v>
      </c>
      <c r="AZ40" s="7" t="s">
        <v>52</v>
      </c>
      <c r="BA40" s="7" t="s">
        <v>53</v>
      </c>
      <c r="BB40" s="7" t="s">
        <v>17</v>
      </c>
      <c r="BC40" s="7" t="s">
        <v>25</v>
      </c>
      <c r="BD40" s="9">
        <v>31000</v>
      </c>
      <c r="BE40" s="9"/>
      <c r="BF40" s="9"/>
      <c r="BG40" s="9">
        <v>31000</v>
      </c>
    </row>
    <row r="41" spans="1:59" ht="33" customHeight="1" x14ac:dyDescent="0.2">
      <c r="A41" s="13"/>
      <c r="B41" s="29"/>
      <c r="C41" s="43" t="s">
        <v>54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4"/>
      <c r="AY41" s="31" t="s">
        <v>96</v>
      </c>
      <c r="AZ41" s="7" t="s">
        <v>52</v>
      </c>
      <c r="BA41" s="7" t="s">
        <v>55</v>
      </c>
      <c r="BB41" s="7" t="s">
        <v>22</v>
      </c>
      <c r="BC41" s="7" t="s">
        <v>23</v>
      </c>
      <c r="BD41" s="9">
        <v>20000</v>
      </c>
      <c r="BE41" s="9">
        <v>20000</v>
      </c>
      <c r="BF41" s="9"/>
      <c r="BG41" s="9"/>
    </row>
    <row r="42" spans="1:59" ht="33" customHeight="1" x14ac:dyDescent="0.2">
      <c r="A42" s="13"/>
      <c r="B42" s="29"/>
      <c r="C42" s="43" t="s">
        <v>54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4"/>
      <c r="AY42" s="31" t="s">
        <v>96</v>
      </c>
      <c r="AZ42" s="7" t="s">
        <v>52</v>
      </c>
      <c r="BA42" s="7" t="s">
        <v>55</v>
      </c>
      <c r="BB42" s="7" t="s">
        <v>24</v>
      </c>
      <c r="BC42" s="7" t="s">
        <v>25</v>
      </c>
      <c r="BD42" s="9">
        <v>5000</v>
      </c>
      <c r="BE42" s="9">
        <v>5000</v>
      </c>
      <c r="BF42" s="9"/>
      <c r="BG42" s="9"/>
    </row>
    <row r="43" spans="1:59" ht="33" customHeight="1" x14ac:dyDescent="0.2">
      <c r="A43" s="13"/>
      <c r="B43" s="29"/>
      <c r="C43" s="43" t="s">
        <v>54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4"/>
      <c r="AY43" s="31" t="s">
        <v>96</v>
      </c>
      <c r="AZ43" s="7" t="s">
        <v>52</v>
      </c>
      <c r="BA43" s="7" t="s">
        <v>55</v>
      </c>
      <c r="BB43" s="7" t="s">
        <v>17</v>
      </c>
      <c r="BC43" s="7" t="s">
        <v>25</v>
      </c>
      <c r="BD43" s="9">
        <v>118000</v>
      </c>
      <c r="BE43" s="9"/>
      <c r="BF43" s="9"/>
      <c r="BG43" s="9">
        <v>141370</v>
      </c>
    </row>
    <row r="44" spans="1:59" ht="33" customHeight="1" x14ac:dyDescent="0.2">
      <c r="A44" s="13"/>
      <c r="B44" s="29"/>
      <c r="C44" s="43" t="s">
        <v>56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4"/>
      <c r="AY44" s="31" t="s">
        <v>97</v>
      </c>
      <c r="AZ44" s="7" t="s">
        <v>52</v>
      </c>
      <c r="BA44" s="7" t="s">
        <v>57</v>
      </c>
      <c r="BB44" s="7" t="s">
        <v>22</v>
      </c>
      <c r="BC44" s="7" t="s">
        <v>23</v>
      </c>
      <c r="BD44" s="9">
        <v>7723785</v>
      </c>
      <c r="BE44" s="9">
        <v>7723785</v>
      </c>
      <c r="BF44" s="9"/>
      <c r="BG44" s="9"/>
    </row>
    <row r="45" spans="1:59" ht="33" customHeight="1" x14ac:dyDescent="0.2">
      <c r="A45" s="13"/>
      <c r="B45" s="29"/>
      <c r="C45" s="43" t="s">
        <v>56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4"/>
      <c r="AY45" s="31" t="s">
        <v>97</v>
      </c>
      <c r="AZ45" s="7" t="s">
        <v>52</v>
      </c>
      <c r="BA45" s="7" t="s">
        <v>57</v>
      </c>
      <c r="BB45" s="7" t="s">
        <v>24</v>
      </c>
      <c r="BC45" s="7" t="s">
        <v>25</v>
      </c>
      <c r="BD45" s="9">
        <v>2780612.95</v>
      </c>
      <c r="BE45" s="9">
        <v>2780612.95</v>
      </c>
      <c r="BF45" s="9"/>
      <c r="BG45" s="9"/>
    </row>
    <row r="46" spans="1:59" ht="33" customHeight="1" x14ac:dyDescent="0.2">
      <c r="A46" s="13"/>
      <c r="B46" s="29"/>
      <c r="C46" s="43" t="s">
        <v>56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4"/>
      <c r="AY46" s="31" t="s">
        <v>97</v>
      </c>
      <c r="AZ46" s="7" t="s">
        <v>52</v>
      </c>
      <c r="BA46" s="7" t="s">
        <v>57</v>
      </c>
      <c r="BB46" s="7" t="s">
        <v>17</v>
      </c>
      <c r="BC46" s="7" t="s">
        <v>25</v>
      </c>
      <c r="BD46" s="9">
        <v>3000000</v>
      </c>
      <c r="BE46" s="9"/>
      <c r="BF46" s="9"/>
      <c r="BG46" s="9">
        <v>3000000</v>
      </c>
    </row>
    <row r="47" spans="1:59" ht="33" customHeight="1" x14ac:dyDescent="0.2">
      <c r="A47" s="13"/>
      <c r="B47" s="29"/>
      <c r="C47" s="43" t="s">
        <v>58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4"/>
      <c r="AY47" s="31" t="s">
        <v>98</v>
      </c>
      <c r="AZ47" s="7" t="s">
        <v>52</v>
      </c>
      <c r="BA47" s="7" t="s">
        <v>59</v>
      </c>
      <c r="BB47" s="7" t="s">
        <v>28</v>
      </c>
      <c r="BC47" s="7" t="s">
        <v>25</v>
      </c>
      <c r="BD47" s="9">
        <v>92116200</v>
      </c>
      <c r="BE47" s="9"/>
      <c r="BF47" s="9">
        <v>92116200</v>
      </c>
      <c r="BG47" s="9"/>
    </row>
    <row r="48" spans="1:59" ht="33" customHeight="1" x14ac:dyDescent="0.2">
      <c r="A48" s="13"/>
      <c r="B48" s="29"/>
      <c r="C48" s="43" t="s">
        <v>60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4"/>
      <c r="AY48" s="31" t="s">
        <v>99</v>
      </c>
      <c r="AZ48" s="7" t="s">
        <v>52</v>
      </c>
      <c r="BA48" s="7" t="s">
        <v>61</v>
      </c>
      <c r="BB48" s="7" t="s">
        <v>22</v>
      </c>
      <c r="BC48" s="7" t="s">
        <v>23</v>
      </c>
      <c r="BD48" s="9">
        <v>181360</v>
      </c>
      <c r="BE48" s="9">
        <v>181360</v>
      </c>
      <c r="BF48" s="9"/>
      <c r="BG48" s="9"/>
    </row>
    <row r="49" spans="1:59" ht="33" customHeight="1" x14ac:dyDescent="0.2">
      <c r="A49" s="13"/>
      <c r="B49" s="29"/>
      <c r="C49" s="43" t="s">
        <v>60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4"/>
      <c r="AY49" s="31" t="s">
        <v>99</v>
      </c>
      <c r="AZ49" s="7" t="s">
        <v>52</v>
      </c>
      <c r="BA49" s="7" t="s">
        <v>61</v>
      </c>
      <c r="BB49" s="7" t="s">
        <v>24</v>
      </c>
      <c r="BC49" s="7" t="s">
        <v>25</v>
      </c>
      <c r="BD49" s="9">
        <v>439055</v>
      </c>
      <c r="BE49" s="9">
        <v>439055</v>
      </c>
      <c r="BF49" s="9"/>
      <c r="BG49" s="9"/>
    </row>
    <row r="50" spans="1:59" ht="33" customHeight="1" x14ac:dyDescent="0.2">
      <c r="A50" s="13"/>
      <c r="B50" s="29"/>
      <c r="C50" s="43" t="s">
        <v>60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4"/>
      <c r="AY50" s="31" t="s">
        <v>99</v>
      </c>
      <c r="AZ50" s="7" t="s">
        <v>52</v>
      </c>
      <c r="BA50" s="7" t="s">
        <v>61</v>
      </c>
      <c r="BB50" s="7" t="s">
        <v>17</v>
      </c>
      <c r="BC50" s="7" t="s">
        <v>25</v>
      </c>
      <c r="BD50" s="9">
        <v>969990</v>
      </c>
      <c r="BE50" s="9"/>
      <c r="BF50" s="9"/>
      <c r="BG50" s="9">
        <v>830854.9</v>
      </c>
    </row>
    <row r="51" spans="1:59" s="20" customFormat="1" ht="33" customHeight="1" x14ac:dyDescent="0.2">
      <c r="A51" s="35"/>
      <c r="B51" s="36"/>
      <c r="C51" s="34"/>
      <c r="D51" s="43" t="s">
        <v>119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4"/>
      <c r="AY51" s="31" t="s">
        <v>99</v>
      </c>
      <c r="AZ51" s="7" t="s">
        <v>120</v>
      </c>
      <c r="BA51" s="7" t="s">
        <v>61</v>
      </c>
      <c r="BB51" s="7" t="s">
        <v>17</v>
      </c>
      <c r="BC51" s="7" t="s">
        <v>25</v>
      </c>
      <c r="BD51" s="9">
        <v>10978.51</v>
      </c>
      <c r="BE51" s="9"/>
      <c r="BF51" s="9"/>
      <c r="BG51" s="9">
        <v>150113.60999999999</v>
      </c>
    </row>
    <row r="52" spans="1:59" ht="33" customHeight="1" x14ac:dyDescent="0.2">
      <c r="A52" s="13"/>
      <c r="B52" s="29"/>
      <c r="C52" s="43" t="s">
        <v>62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4"/>
      <c r="AY52" s="31" t="s">
        <v>100</v>
      </c>
      <c r="AZ52" s="7" t="s">
        <v>52</v>
      </c>
      <c r="BA52" s="7" t="s">
        <v>63</v>
      </c>
      <c r="BB52" s="7" t="s">
        <v>22</v>
      </c>
      <c r="BC52" s="7" t="s">
        <v>23</v>
      </c>
      <c r="BD52" s="9">
        <v>285594</v>
      </c>
      <c r="BE52" s="9">
        <v>285594</v>
      </c>
      <c r="BF52" s="9"/>
      <c r="BG52" s="9"/>
    </row>
    <row r="53" spans="1:59" ht="33" customHeight="1" x14ac:dyDescent="0.2">
      <c r="A53" s="13"/>
      <c r="B53" s="29"/>
      <c r="C53" s="43" t="s">
        <v>62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4"/>
      <c r="AY53" s="31" t="s">
        <v>100</v>
      </c>
      <c r="AZ53" s="7" t="s">
        <v>52</v>
      </c>
      <c r="BA53" s="7" t="s">
        <v>63</v>
      </c>
      <c r="BB53" s="7" t="s">
        <v>24</v>
      </c>
      <c r="BC53" s="7" t="s">
        <v>25</v>
      </c>
      <c r="BD53" s="9">
        <v>459577</v>
      </c>
      <c r="BE53" s="9">
        <v>459577</v>
      </c>
      <c r="BF53" s="9"/>
      <c r="BG53" s="9"/>
    </row>
    <row r="54" spans="1:59" ht="33" customHeight="1" x14ac:dyDescent="0.2">
      <c r="A54" s="13"/>
      <c r="B54" s="29"/>
      <c r="C54" s="43" t="s">
        <v>62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4"/>
      <c r="AY54" s="31" t="s">
        <v>100</v>
      </c>
      <c r="AZ54" s="7" t="s">
        <v>52</v>
      </c>
      <c r="BA54" s="7" t="s">
        <v>63</v>
      </c>
      <c r="BB54" s="7" t="s">
        <v>17</v>
      </c>
      <c r="BC54" s="7" t="s">
        <v>25</v>
      </c>
      <c r="BD54" s="9">
        <v>645000</v>
      </c>
      <c r="BE54" s="9"/>
      <c r="BF54" s="9"/>
      <c r="BG54" s="9">
        <v>520000</v>
      </c>
    </row>
    <row r="55" spans="1:59" ht="33" customHeight="1" x14ac:dyDescent="0.2">
      <c r="A55" s="13"/>
      <c r="B55" s="29"/>
      <c r="C55" s="43" t="s">
        <v>64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4"/>
      <c r="AY55" s="31" t="s">
        <v>101</v>
      </c>
      <c r="AZ55" s="7" t="s">
        <v>52</v>
      </c>
      <c r="BA55" s="7" t="s">
        <v>39</v>
      </c>
      <c r="BB55" s="7" t="s">
        <v>22</v>
      </c>
      <c r="BC55" s="7" t="s">
        <v>23</v>
      </c>
      <c r="BD55" s="9">
        <v>44000</v>
      </c>
      <c r="BE55" s="9">
        <v>44000</v>
      </c>
      <c r="BF55" s="9"/>
      <c r="BG55" s="9"/>
    </row>
    <row r="56" spans="1:59" ht="33" customHeight="1" x14ac:dyDescent="0.2">
      <c r="A56" s="13"/>
      <c r="B56" s="29"/>
      <c r="C56" s="43" t="s">
        <v>64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4"/>
      <c r="AY56" s="31" t="s">
        <v>101</v>
      </c>
      <c r="AZ56" s="7" t="s">
        <v>52</v>
      </c>
      <c r="BA56" s="7" t="s">
        <v>39</v>
      </c>
      <c r="BB56" s="7" t="s">
        <v>24</v>
      </c>
      <c r="BC56" s="7" t="s">
        <v>25</v>
      </c>
      <c r="BD56" s="9">
        <v>14000</v>
      </c>
      <c r="BE56" s="9">
        <v>14000</v>
      </c>
      <c r="BF56" s="9"/>
      <c r="BG56" s="9"/>
    </row>
    <row r="57" spans="1:59" ht="33" customHeight="1" x14ac:dyDescent="0.2">
      <c r="A57" s="13"/>
      <c r="B57" s="29"/>
      <c r="C57" s="43" t="s">
        <v>64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4"/>
      <c r="AY57" s="31" t="s">
        <v>101</v>
      </c>
      <c r="AZ57" s="7" t="s">
        <v>52</v>
      </c>
      <c r="BA57" s="7" t="s">
        <v>39</v>
      </c>
      <c r="BB57" s="7" t="s">
        <v>17</v>
      </c>
      <c r="BC57" s="7" t="s">
        <v>25</v>
      </c>
      <c r="BD57" s="9">
        <v>45000</v>
      </c>
      <c r="BE57" s="9"/>
      <c r="BF57" s="9"/>
      <c r="BG57" s="9">
        <v>45000</v>
      </c>
    </row>
    <row r="58" spans="1:59" ht="33" customHeight="1" x14ac:dyDescent="0.2">
      <c r="A58" s="13"/>
      <c r="B58" s="29"/>
      <c r="C58" s="43" t="s">
        <v>65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4"/>
      <c r="AY58" s="31" t="s">
        <v>102</v>
      </c>
      <c r="AZ58" s="7" t="s">
        <v>52</v>
      </c>
      <c r="BA58" s="7" t="s">
        <v>66</v>
      </c>
      <c r="BB58" s="7" t="s">
        <v>22</v>
      </c>
      <c r="BC58" s="7" t="s">
        <v>23</v>
      </c>
      <c r="BD58" s="9">
        <v>96000</v>
      </c>
      <c r="BE58" s="9">
        <v>96000</v>
      </c>
      <c r="BF58" s="9"/>
      <c r="BG58" s="9"/>
    </row>
    <row r="59" spans="1:59" ht="33" customHeight="1" x14ac:dyDescent="0.2">
      <c r="A59" s="13"/>
      <c r="B59" s="29"/>
      <c r="C59" s="43" t="s">
        <v>65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4"/>
      <c r="AY59" s="31" t="s">
        <v>102</v>
      </c>
      <c r="AZ59" s="7" t="s">
        <v>52</v>
      </c>
      <c r="BA59" s="7" t="s">
        <v>66</v>
      </c>
      <c r="BB59" s="7" t="s">
        <v>24</v>
      </c>
      <c r="BC59" s="7" t="s">
        <v>25</v>
      </c>
      <c r="BD59" s="9">
        <v>24000</v>
      </c>
      <c r="BE59" s="9">
        <v>24000</v>
      </c>
      <c r="BF59" s="9"/>
      <c r="BG59" s="9"/>
    </row>
    <row r="60" spans="1:59" ht="33" customHeight="1" x14ac:dyDescent="0.2">
      <c r="A60" s="13"/>
      <c r="B60" s="29"/>
      <c r="C60" s="43" t="s">
        <v>65</v>
      </c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4"/>
      <c r="AY60" s="31" t="s">
        <v>102</v>
      </c>
      <c r="AZ60" s="7" t="s">
        <v>52</v>
      </c>
      <c r="BA60" s="7" t="s">
        <v>66</v>
      </c>
      <c r="BB60" s="7" t="s">
        <v>17</v>
      </c>
      <c r="BC60" s="7" t="s">
        <v>25</v>
      </c>
      <c r="BD60" s="9">
        <v>230000</v>
      </c>
      <c r="BE60" s="9"/>
      <c r="BF60" s="9"/>
      <c r="BG60" s="9">
        <v>350000</v>
      </c>
    </row>
    <row r="61" spans="1:59" ht="33" customHeight="1" x14ac:dyDescent="0.2">
      <c r="A61" s="13"/>
      <c r="B61" s="29"/>
      <c r="C61" s="43" t="s">
        <v>67</v>
      </c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4"/>
      <c r="AY61" s="31" t="s">
        <v>103</v>
      </c>
      <c r="AZ61" s="7" t="s">
        <v>52</v>
      </c>
      <c r="BA61" s="7" t="s">
        <v>68</v>
      </c>
      <c r="BB61" s="7" t="s">
        <v>22</v>
      </c>
      <c r="BC61" s="7" t="s">
        <v>23</v>
      </c>
      <c r="BD61" s="9">
        <v>637020</v>
      </c>
      <c r="BE61" s="9">
        <v>637020</v>
      </c>
      <c r="BF61" s="9"/>
      <c r="BG61" s="9"/>
    </row>
    <row r="62" spans="1:59" ht="33" customHeight="1" x14ac:dyDescent="0.2">
      <c r="A62" s="13"/>
      <c r="B62" s="29"/>
      <c r="C62" s="43" t="s">
        <v>67</v>
      </c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4"/>
      <c r="AY62" s="31" t="s">
        <v>102</v>
      </c>
      <c r="AZ62" s="7" t="s">
        <v>52</v>
      </c>
      <c r="BA62" s="7" t="s">
        <v>68</v>
      </c>
      <c r="BB62" s="7" t="s">
        <v>24</v>
      </c>
      <c r="BC62" s="7" t="s">
        <v>25</v>
      </c>
      <c r="BD62" s="9">
        <v>159256</v>
      </c>
      <c r="BE62" s="9">
        <v>159256</v>
      </c>
      <c r="BF62" s="9"/>
      <c r="BG62" s="9"/>
    </row>
    <row r="63" spans="1:59" ht="33" customHeight="1" x14ac:dyDescent="0.2">
      <c r="A63" s="13"/>
      <c r="B63" s="29"/>
      <c r="C63" s="43" t="s">
        <v>67</v>
      </c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4"/>
      <c r="AY63" s="31" t="s">
        <v>103</v>
      </c>
      <c r="AZ63" s="7" t="s">
        <v>52</v>
      </c>
      <c r="BA63" s="7" t="s">
        <v>68</v>
      </c>
      <c r="BB63" s="7" t="s">
        <v>17</v>
      </c>
      <c r="BC63" s="7" t="s">
        <v>25</v>
      </c>
      <c r="BD63" s="9">
        <v>1550000</v>
      </c>
      <c r="BE63" s="9"/>
      <c r="BF63" s="9"/>
      <c r="BG63" s="9">
        <v>1100000</v>
      </c>
    </row>
    <row r="64" spans="1:59" ht="21.95" customHeight="1" x14ac:dyDescent="0.2">
      <c r="A64" s="61"/>
      <c r="B64" s="62" t="s">
        <v>69</v>
      </c>
      <c r="C64" s="43" t="s">
        <v>13</v>
      </c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4"/>
      <c r="AY64" s="11" t="s">
        <v>70</v>
      </c>
      <c r="AZ64" s="7" t="s">
        <v>71</v>
      </c>
      <c r="BA64" s="7" t="s">
        <v>21</v>
      </c>
      <c r="BB64" s="7" t="s">
        <v>24</v>
      </c>
      <c r="BC64" s="7" t="s">
        <v>25</v>
      </c>
      <c r="BD64" s="8">
        <v>231271.06</v>
      </c>
      <c r="BE64" s="8">
        <v>231271.06</v>
      </c>
      <c r="BF64" s="8"/>
      <c r="BG64" s="8"/>
    </row>
    <row r="65" spans="1:59" s="20" customFormat="1" ht="21.95" customHeight="1" x14ac:dyDescent="0.2">
      <c r="A65" s="37"/>
      <c r="B65" s="62" t="s">
        <v>69</v>
      </c>
      <c r="C65" s="43" t="s">
        <v>13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4"/>
      <c r="AY65" s="27" t="s">
        <v>70</v>
      </c>
      <c r="AZ65" s="7" t="s">
        <v>71</v>
      </c>
      <c r="BA65" s="7" t="s">
        <v>21</v>
      </c>
      <c r="BB65" s="7" t="s">
        <v>17</v>
      </c>
      <c r="BC65" s="7" t="s">
        <v>25</v>
      </c>
      <c r="BD65" s="8">
        <v>321434.15000000002</v>
      </c>
      <c r="BE65" s="8" t="s">
        <v>121</v>
      </c>
      <c r="BF65" s="8"/>
      <c r="BG65" s="8">
        <v>321434.15000000002</v>
      </c>
    </row>
    <row r="66" spans="1:59" ht="21.95" customHeight="1" x14ac:dyDescent="0.2">
      <c r="A66" s="61"/>
      <c r="B66" s="62" t="s">
        <v>72</v>
      </c>
      <c r="C66" s="43" t="s">
        <v>13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4"/>
      <c r="AY66" s="11" t="s">
        <v>73</v>
      </c>
      <c r="AZ66" s="7" t="s">
        <v>71</v>
      </c>
      <c r="BA66" s="7"/>
      <c r="BB66" s="7"/>
      <c r="BC66" s="7"/>
      <c r="BD66" s="8"/>
      <c r="BE66" s="8"/>
      <c r="BF66" s="8"/>
      <c r="BG66" s="8"/>
    </row>
  </sheetData>
  <mergeCells count="74">
    <mergeCell ref="A66"/>
    <mergeCell ref="B66:AX66"/>
    <mergeCell ref="A64"/>
    <mergeCell ref="B64:AX64"/>
    <mergeCell ref="C53:AX53"/>
    <mergeCell ref="C54:AX54"/>
    <mergeCell ref="C55:AX55"/>
    <mergeCell ref="C56:AX56"/>
    <mergeCell ref="C57:AX57"/>
    <mergeCell ref="C58:AX58"/>
    <mergeCell ref="C59:AX59"/>
    <mergeCell ref="C60:AX60"/>
    <mergeCell ref="C61:AX61"/>
    <mergeCell ref="C62:AX62"/>
    <mergeCell ref="C63:AX63"/>
    <mergeCell ref="B65:AX65"/>
    <mergeCell ref="C52:AX52"/>
    <mergeCell ref="C40:AX40"/>
    <mergeCell ref="C41:AX41"/>
    <mergeCell ref="C42:AX42"/>
    <mergeCell ref="C43:AX43"/>
    <mergeCell ref="C44:AX44"/>
    <mergeCell ref="C45:AX45"/>
    <mergeCell ref="C46:AX46"/>
    <mergeCell ref="C47:AX47"/>
    <mergeCell ref="C48:AX48"/>
    <mergeCell ref="C49:AX49"/>
    <mergeCell ref="C50:AX50"/>
    <mergeCell ref="D51:AX51"/>
    <mergeCell ref="C39:AX39"/>
    <mergeCell ref="C27:AX27"/>
    <mergeCell ref="C28:AX28"/>
    <mergeCell ref="B29:AX29"/>
    <mergeCell ref="C30:AX30"/>
    <mergeCell ref="C31:AX31"/>
    <mergeCell ref="C32:AX32"/>
    <mergeCell ref="C33:AX33"/>
    <mergeCell ref="C34:AX34"/>
    <mergeCell ref="B36:AX36"/>
    <mergeCell ref="C37:AX37"/>
    <mergeCell ref="C38:AX38"/>
    <mergeCell ref="B35:AX35"/>
    <mergeCell ref="B10:AX10"/>
    <mergeCell ref="B11:AX11"/>
    <mergeCell ref="B12:AX12"/>
    <mergeCell ref="B13:AX13"/>
    <mergeCell ref="C26:AX26"/>
    <mergeCell ref="B15:AX15"/>
    <mergeCell ref="B16:AX16"/>
    <mergeCell ref="B17:AX17"/>
    <mergeCell ref="C18:AX18"/>
    <mergeCell ref="C19:AX19"/>
    <mergeCell ref="C20:AX20"/>
    <mergeCell ref="C21:AX21"/>
    <mergeCell ref="C22:AX22"/>
    <mergeCell ref="C23:AX23"/>
    <mergeCell ref="C24:AX24"/>
    <mergeCell ref="C25:AX25"/>
    <mergeCell ref="A2:BG2"/>
    <mergeCell ref="BA4:BA7"/>
    <mergeCell ref="BD5:BD7"/>
    <mergeCell ref="BG6:BG7"/>
    <mergeCell ref="B14:AX14"/>
    <mergeCell ref="A8:AX8"/>
    <mergeCell ref="BF6:BF7"/>
    <mergeCell ref="BB4:BB7"/>
    <mergeCell ref="A4:AX7"/>
    <mergeCell ref="AY4:AY7"/>
    <mergeCell ref="AZ4:AZ7"/>
    <mergeCell ref="BD4:BG4"/>
    <mergeCell ref="BC4:BC7"/>
    <mergeCell ref="BE5:BG5"/>
    <mergeCell ref="BE6:BE7"/>
    <mergeCell ref="B9:AX9"/>
  </mergeCells>
  <pageMargins left="0.7" right="0.7" top="0.75" bottom="0.75" header="0.3" footer="0.3"/>
  <pageSetup paperSize="9" scale="5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G64"/>
  <sheetViews>
    <sheetView workbookViewId="0">
      <selection activeCell="A4" sqref="A4:AX7"/>
    </sheetView>
  </sheetViews>
  <sheetFormatPr defaultRowHeight="10.15" customHeight="1" x14ac:dyDescent="0.2"/>
  <cols>
    <col min="1" max="49" width="0.28515625" style="20" customWidth="1"/>
    <col min="50" max="50" width="12" style="20" customWidth="1"/>
    <col min="51" max="51" width="6.7109375" style="20" customWidth="1"/>
    <col min="52" max="53" width="8.7109375" style="20" customWidth="1"/>
    <col min="54" max="54" width="20.140625" style="20" customWidth="1"/>
    <col min="55" max="55" width="18.85546875" style="20" customWidth="1"/>
    <col min="56" max="56" width="16.5703125" style="20" customWidth="1"/>
    <col min="57" max="57" width="21" style="20" customWidth="1"/>
    <col min="58" max="58" width="19.85546875" style="20" customWidth="1"/>
    <col min="59" max="59" width="17.42578125" style="20" customWidth="1"/>
    <col min="60" max="16384" width="9.140625" style="20"/>
  </cols>
  <sheetData>
    <row r="1" spans="1:59" ht="12.75" x14ac:dyDescent="0.2"/>
    <row r="2" spans="1:59" ht="12.75" x14ac:dyDescent="0.2">
      <c r="A2" s="64" t="s">
        <v>104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2"/>
      <c r="BE2" s="2"/>
      <c r="BF2" s="2"/>
      <c r="BG2" s="2"/>
    </row>
    <row r="3" spans="1:59" ht="12.75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"/>
      <c r="BE3" s="2"/>
      <c r="BF3" s="2"/>
      <c r="BG3" s="2"/>
    </row>
    <row r="4" spans="1:59" ht="12.75" customHeight="1" x14ac:dyDescent="0.2">
      <c r="A4" s="46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8"/>
      <c r="AY4" s="39" t="s">
        <v>2</v>
      </c>
      <c r="AZ4" s="39" t="s">
        <v>3</v>
      </c>
      <c r="BA4" s="39" t="s">
        <v>6</v>
      </c>
      <c r="BB4" s="39" t="s">
        <v>4</v>
      </c>
      <c r="BC4" s="39" t="s">
        <v>5</v>
      </c>
      <c r="BD4" s="45" t="s">
        <v>7</v>
      </c>
      <c r="BE4" s="45"/>
      <c r="BF4" s="45"/>
      <c r="BG4" s="45"/>
    </row>
    <row r="5" spans="1:59" ht="12.75" customHeight="1" x14ac:dyDescent="0.2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1"/>
      <c r="AY5" s="40"/>
      <c r="AZ5" s="40"/>
      <c r="BA5" s="40"/>
      <c r="BB5" s="40"/>
      <c r="BC5" s="40"/>
      <c r="BD5" s="63" t="s">
        <v>12</v>
      </c>
      <c r="BE5" s="42" t="s">
        <v>8</v>
      </c>
      <c r="BF5" s="42"/>
      <c r="BG5" s="42"/>
    </row>
    <row r="6" spans="1:59" ht="72" customHeight="1" x14ac:dyDescent="0.2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1"/>
      <c r="AY6" s="40"/>
      <c r="AZ6" s="40"/>
      <c r="BA6" s="40"/>
      <c r="BB6" s="40"/>
      <c r="BC6" s="40"/>
      <c r="BD6" s="42"/>
      <c r="BE6" s="42" t="s">
        <v>9</v>
      </c>
      <c r="BF6" s="42" t="s">
        <v>10</v>
      </c>
      <c r="BG6" s="42" t="s">
        <v>11</v>
      </c>
    </row>
    <row r="7" spans="1:59" ht="33.200000000000003" customHeight="1" x14ac:dyDescent="0.2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4"/>
      <c r="AY7" s="41"/>
      <c r="AZ7" s="41"/>
      <c r="BA7" s="41"/>
      <c r="BB7" s="41"/>
      <c r="BC7" s="41"/>
      <c r="BD7" s="42"/>
      <c r="BE7" s="42"/>
      <c r="BF7" s="42"/>
      <c r="BG7" s="42"/>
    </row>
    <row r="8" spans="1:59" ht="11.1" customHeight="1" x14ac:dyDescent="0.2">
      <c r="A8" s="45">
        <v>1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23">
        <v>2</v>
      </c>
      <c r="AZ8" s="22">
        <v>3</v>
      </c>
      <c r="BA8" s="22">
        <v>6</v>
      </c>
      <c r="BB8" s="22">
        <v>4</v>
      </c>
      <c r="BC8" s="22">
        <v>5</v>
      </c>
      <c r="BD8" s="22">
        <v>7</v>
      </c>
      <c r="BE8" s="22">
        <v>8</v>
      </c>
      <c r="BF8" s="22">
        <v>9</v>
      </c>
      <c r="BG8" s="22">
        <v>10</v>
      </c>
    </row>
    <row r="9" spans="1:59" ht="33" customHeight="1" x14ac:dyDescent="0.2">
      <c r="A9" s="6"/>
      <c r="B9" s="55" t="s">
        <v>14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6"/>
      <c r="AY9" s="24" t="s">
        <v>15</v>
      </c>
      <c r="AZ9" s="7" t="s">
        <v>16</v>
      </c>
      <c r="BA9" s="7" t="s">
        <v>16</v>
      </c>
      <c r="BB9" s="7" t="s">
        <v>17</v>
      </c>
      <c r="BC9" s="7" t="s">
        <v>18</v>
      </c>
      <c r="BD9" s="9">
        <v>126937740</v>
      </c>
      <c r="BE9" s="9">
        <v>36932770</v>
      </c>
      <c r="BF9" s="9">
        <v>81616970</v>
      </c>
      <c r="BG9" s="9">
        <v>8388000</v>
      </c>
    </row>
    <row r="10" spans="1:59" ht="12.75" x14ac:dyDescent="0.2">
      <c r="A10" s="10"/>
      <c r="B10" s="43" t="s">
        <v>8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4"/>
      <c r="AY10" s="27"/>
      <c r="AZ10" s="7"/>
      <c r="BA10" s="7"/>
      <c r="BB10" s="7"/>
      <c r="BC10" s="7"/>
      <c r="BD10" s="8"/>
      <c r="BE10" s="8"/>
      <c r="BF10" s="8"/>
      <c r="BG10" s="8"/>
    </row>
    <row r="11" spans="1:59" ht="33" customHeight="1" x14ac:dyDescent="0.2">
      <c r="A11" s="10"/>
      <c r="B11" s="43" t="s">
        <v>19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4"/>
      <c r="AY11" s="27" t="s">
        <v>20</v>
      </c>
      <c r="AZ11" s="7" t="s">
        <v>21</v>
      </c>
      <c r="BA11" s="7" t="s">
        <v>21</v>
      </c>
      <c r="BB11" s="7" t="s">
        <v>22</v>
      </c>
      <c r="BC11" s="7" t="s">
        <v>23</v>
      </c>
      <c r="BD11" s="9">
        <v>16631270</v>
      </c>
      <c r="BE11" s="9">
        <v>16631270</v>
      </c>
      <c r="BF11" s="9"/>
      <c r="BG11" s="9"/>
    </row>
    <row r="12" spans="1:59" ht="33" customHeight="1" x14ac:dyDescent="0.2">
      <c r="A12" s="10"/>
      <c r="B12" s="43" t="s">
        <v>19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4"/>
      <c r="AY12" s="27" t="s">
        <v>20</v>
      </c>
      <c r="AZ12" s="7" t="s">
        <v>21</v>
      </c>
      <c r="BA12" s="7" t="s">
        <v>21</v>
      </c>
      <c r="BB12" s="7" t="s">
        <v>24</v>
      </c>
      <c r="BC12" s="7" t="s">
        <v>25</v>
      </c>
      <c r="BD12" s="9">
        <v>20301500</v>
      </c>
      <c r="BE12" s="9">
        <v>20301500</v>
      </c>
      <c r="BF12" s="9"/>
      <c r="BG12" s="9"/>
    </row>
    <row r="13" spans="1:59" ht="33" customHeight="1" x14ac:dyDescent="0.2">
      <c r="A13" s="10"/>
      <c r="B13" s="43" t="s">
        <v>19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4"/>
      <c r="AY13" s="27" t="s">
        <v>20</v>
      </c>
      <c r="AZ13" s="7" t="s">
        <v>21</v>
      </c>
      <c r="BA13" s="7" t="s">
        <v>21</v>
      </c>
      <c r="BB13" s="7" t="s">
        <v>17</v>
      </c>
      <c r="BC13" s="7" t="s">
        <v>25</v>
      </c>
      <c r="BD13" s="9">
        <v>8388000</v>
      </c>
      <c r="BE13" s="9"/>
      <c r="BF13" s="9"/>
      <c r="BG13" s="9">
        <v>8388000</v>
      </c>
    </row>
    <row r="14" spans="1:59" ht="33" customHeight="1" x14ac:dyDescent="0.2">
      <c r="A14" s="10"/>
      <c r="B14" s="43" t="s">
        <v>85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4"/>
      <c r="AY14" s="27" t="s">
        <v>26</v>
      </c>
      <c r="AZ14" s="7" t="s">
        <v>27</v>
      </c>
      <c r="BA14" s="7" t="s">
        <v>27</v>
      </c>
      <c r="BB14" s="7" t="s">
        <v>28</v>
      </c>
      <c r="BC14" s="7" t="s">
        <v>25</v>
      </c>
      <c r="BD14" s="9">
        <v>81616970</v>
      </c>
      <c r="BE14" s="9"/>
      <c r="BF14" s="9">
        <v>81616970</v>
      </c>
      <c r="BG14" s="9"/>
    </row>
    <row r="15" spans="1:59" ht="33" customHeight="1" x14ac:dyDescent="0.2">
      <c r="A15" s="6"/>
      <c r="B15" s="55" t="s">
        <v>29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6"/>
      <c r="AY15" s="24"/>
      <c r="AZ15" s="7" t="s">
        <v>16</v>
      </c>
      <c r="BA15" s="7" t="s">
        <v>16</v>
      </c>
      <c r="BB15" s="7" t="s">
        <v>17</v>
      </c>
      <c r="BC15" s="7" t="s">
        <v>18</v>
      </c>
      <c r="BD15" s="9">
        <v>126937740</v>
      </c>
      <c r="BE15" s="9">
        <v>36932770</v>
      </c>
      <c r="BF15" s="9">
        <v>81616970</v>
      </c>
      <c r="BG15" s="9">
        <v>8388000</v>
      </c>
    </row>
    <row r="16" spans="1:59" ht="12.75" customHeight="1" x14ac:dyDescent="0.2">
      <c r="A16" s="10"/>
      <c r="B16" s="43" t="s">
        <v>8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4"/>
      <c r="AY16" s="27"/>
      <c r="AZ16" s="7"/>
      <c r="BA16" s="7"/>
      <c r="BB16" s="7"/>
      <c r="BC16" s="7"/>
      <c r="BD16" s="8"/>
      <c r="BE16" s="8"/>
      <c r="BF16" s="8"/>
      <c r="BG16" s="8"/>
    </row>
    <row r="17" spans="1:59" ht="33" customHeight="1" x14ac:dyDescent="0.2">
      <c r="A17" s="10"/>
      <c r="B17" s="43" t="s">
        <v>30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4"/>
      <c r="AY17" s="27" t="s">
        <v>31</v>
      </c>
      <c r="AZ17" s="7" t="s">
        <v>16</v>
      </c>
      <c r="BA17" s="7" t="s">
        <v>16</v>
      </c>
      <c r="BB17" s="7" t="s">
        <v>17</v>
      </c>
      <c r="BC17" s="7" t="s">
        <v>18</v>
      </c>
      <c r="BD17" s="9">
        <v>27084500.050000001</v>
      </c>
      <c r="BE17" s="9">
        <v>25345490.050000001</v>
      </c>
      <c r="BF17" s="9"/>
      <c r="BG17" s="9">
        <v>1739010</v>
      </c>
    </row>
    <row r="18" spans="1:59" ht="12.75" x14ac:dyDescent="0.2">
      <c r="A18" s="12"/>
      <c r="B18" s="28"/>
      <c r="C18" s="43" t="s">
        <v>8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4"/>
      <c r="AY18" s="27"/>
      <c r="AZ18" s="7"/>
      <c r="BA18" s="7"/>
      <c r="BB18" s="7"/>
      <c r="BC18" s="7"/>
      <c r="BD18" s="8"/>
      <c r="BE18" s="8"/>
      <c r="BF18" s="8"/>
      <c r="BG18" s="8"/>
    </row>
    <row r="19" spans="1:59" ht="33" customHeight="1" x14ac:dyDescent="0.2">
      <c r="A19" s="25"/>
      <c r="B19" s="29"/>
      <c r="C19" s="57" t="s">
        <v>86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8"/>
      <c r="AY19" s="31" t="s">
        <v>87</v>
      </c>
      <c r="AZ19" s="7" t="s">
        <v>33</v>
      </c>
      <c r="BA19" s="7" t="s">
        <v>34</v>
      </c>
      <c r="BB19" s="7" t="s">
        <v>22</v>
      </c>
      <c r="BC19" s="7" t="s">
        <v>23</v>
      </c>
      <c r="BD19" s="9">
        <v>6095975.5199999996</v>
      </c>
      <c r="BE19" s="9">
        <v>6095975.5199999996</v>
      </c>
      <c r="BF19" s="9"/>
      <c r="BG19" s="9"/>
    </row>
    <row r="20" spans="1:59" ht="33" customHeight="1" x14ac:dyDescent="0.2">
      <c r="A20" s="25"/>
      <c r="B20" s="29"/>
      <c r="C20" s="57" t="s">
        <v>86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8"/>
      <c r="AY20" s="31" t="s">
        <v>87</v>
      </c>
      <c r="AZ20" s="7" t="s">
        <v>33</v>
      </c>
      <c r="BA20" s="7" t="s">
        <v>34</v>
      </c>
      <c r="BB20" s="7" t="s">
        <v>24</v>
      </c>
      <c r="BC20" s="7" t="s">
        <v>25</v>
      </c>
      <c r="BD20" s="9">
        <v>13329900</v>
      </c>
      <c r="BE20" s="9">
        <v>13329900</v>
      </c>
      <c r="BF20" s="9"/>
      <c r="BG20" s="9"/>
    </row>
    <row r="21" spans="1:59" ht="33" customHeight="1" x14ac:dyDescent="0.2">
      <c r="A21" s="25"/>
      <c r="B21" s="29"/>
      <c r="C21" s="57" t="s">
        <v>86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8"/>
      <c r="AY21" s="31" t="s">
        <v>87</v>
      </c>
      <c r="AZ21" s="7" t="s">
        <v>33</v>
      </c>
      <c r="BA21" s="7" t="s">
        <v>34</v>
      </c>
      <c r="BB21" s="7" t="s">
        <v>17</v>
      </c>
      <c r="BC21" s="7" t="s">
        <v>25</v>
      </c>
      <c r="BD21" s="9">
        <v>1255000</v>
      </c>
      <c r="BE21" s="9"/>
      <c r="BF21" s="9"/>
      <c r="BG21" s="9">
        <v>1255000</v>
      </c>
    </row>
    <row r="22" spans="1:59" ht="38.25" customHeight="1" x14ac:dyDescent="0.2">
      <c r="A22" s="25"/>
      <c r="B22" s="29"/>
      <c r="C22" s="57" t="s">
        <v>37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8"/>
      <c r="AY22" s="31" t="s">
        <v>88</v>
      </c>
      <c r="AZ22" s="7" t="s">
        <v>35</v>
      </c>
      <c r="BA22" s="7" t="s">
        <v>36</v>
      </c>
      <c r="BB22" s="7" t="s">
        <v>24</v>
      </c>
      <c r="BC22" s="7" t="s">
        <v>25</v>
      </c>
      <c r="BD22" s="9">
        <v>3000</v>
      </c>
      <c r="BE22" s="9">
        <v>3000</v>
      </c>
      <c r="BF22" s="9"/>
      <c r="BG22" s="9"/>
    </row>
    <row r="23" spans="1:59" ht="38.25" customHeight="1" x14ac:dyDescent="0.2">
      <c r="A23" s="25"/>
      <c r="B23" s="29"/>
      <c r="C23" s="57" t="s">
        <v>37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8"/>
      <c r="AY23" s="31" t="s">
        <v>88</v>
      </c>
      <c r="AZ23" s="7" t="s">
        <v>35</v>
      </c>
      <c r="BA23" s="7" t="s">
        <v>36</v>
      </c>
      <c r="BB23" s="7" t="s">
        <v>17</v>
      </c>
      <c r="BC23" s="7" t="s">
        <v>25</v>
      </c>
      <c r="BD23" s="9">
        <v>72000</v>
      </c>
      <c r="BE23" s="9"/>
      <c r="BF23" s="9"/>
      <c r="BG23" s="9">
        <v>72000</v>
      </c>
    </row>
    <row r="24" spans="1:59" ht="63.75" customHeight="1" x14ac:dyDescent="0.2">
      <c r="A24" s="25"/>
      <c r="B24" s="29"/>
      <c r="C24" s="57" t="s">
        <v>89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8"/>
      <c r="AY24" s="31" t="s">
        <v>90</v>
      </c>
      <c r="AZ24" s="7" t="s">
        <v>38</v>
      </c>
      <c r="BA24" s="7" t="s">
        <v>39</v>
      </c>
      <c r="BB24" s="7" t="s">
        <v>22</v>
      </c>
      <c r="BC24" s="7" t="s">
        <v>23</v>
      </c>
      <c r="BD24" s="9">
        <v>50000</v>
      </c>
      <c r="BE24" s="9">
        <v>50000</v>
      </c>
      <c r="BF24" s="9"/>
      <c r="BG24" s="9"/>
    </row>
    <row r="25" spans="1:59" ht="60.75" customHeight="1" x14ac:dyDescent="0.2">
      <c r="A25" s="25"/>
      <c r="B25" s="29"/>
      <c r="C25" s="57" t="s">
        <v>89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8"/>
      <c r="AY25" s="31" t="s">
        <v>90</v>
      </c>
      <c r="AZ25" s="7" t="s">
        <v>38</v>
      </c>
      <c r="BA25" s="7" t="s">
        <v>39</v>
      </c>
      <c r="BB25" s="7" t="s">
        <v>17</v>
      </c>
      <c r="BC25" s="7" t="s">
        <v>25</v>
      </c>
      <c r="BD25" s="9">
        <v>33000</v>
      </c>
      <c r="BE25" s="9"/>
      <c r="BF25" s="9"/>
      <c r="BG25" s="9">
        <v>33000</v>
      </c>
    </row>
    <row r="26" spans="1:59" ht="33" customHeight="1" x14ac:dyDescent="0.2">
      <c r="A26" s="25"/>
      <c r="B26" s="29"/>
      <c r="C26" s="43" t="s">
        <v>40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4"/>
      <c r="AY26" s="31" t="s">
        <v>91</v>
      </c>
      <c r="AZ26" s="7" t="s">
        <v>41</v>
      </c>
      <c r="BA26" s="7" t="s">
        <v>42</v>
      </c>
      <c r="BB26" s="7" t="s">
        <v>22</v>
      </c>
      <c r="BC26" s="7" t="s">
        <v>23</v>
      </c>
      <c r="BD26" s="9">
        <v>1840985.48</v>
      </c>
      <c r="BE26" s="9">
        <v>1840985.48</v>
      </c>
      <c r="BF26" s="9"/>
      <c r="BG26" s="9"/>
    </row>
    <row r="27" spans="1:59" ht="33" customHeight="1" x14ac:dyDescent="0.2">
      <c r="A27" s="25"/>
      <c r="B27" s="29"/>
      <c r="C27" s="43" t="s">
        <v>40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4"/>
      <c r="AY27" s="31" t="s">
        <v>91</v>
      </c>
      <c r="AZ27" s="7" t="s">
        <v>41</v>
      </c>
      <c r="BA27" s="7" t="s">
        <v>42</v>
      </c>
      <c r="BB27" s="7" t="s">
        <v>24</v>
      </c>
      <c r="BC27" s="7" t="s">
        <v>25</v>
      </c>
      <c r="BD27" s="9">
        <v>4025629.05</v>
      </c>
      <c r="BE27" s="9">
        <v>4025629.05</v>
      </c>
      <c r="BF27" s="9"/>
      <c r="BG27" s="9"/>
    </row>
    <row r="28" spans="1:59" ht="33" customHeight="1" x14ac:dyDescent="0.2">
      <c r="A28" s="25"/>
      <c r="B28" s="29"/>
      <c r="C28" s="43" t="s">
        <v>40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4"/>
      <c r="AY28" s="31" t="s">
        <v>91</v>
      </c>
      <c r="AZ28" s="7" t="s">
        <v>41</v>
      </c>
      <c r="BA28" s="7" t="s">
        <v>42</v>
      </c>
      <c r="BB28" s="7" t="s">
        <v>17</v>
      </c>
      <c r="BC28" s="7" t="s">
        <v>25</v>
      </c>
      <c r="BD28" s="9">
        <v>379010</v>
      </c>
      <c r="BE28" s="9"/>
      <c r="BF28" s="9"/>
      <c r="BG28" s="9">
        <v>379010</v>
      </c>
    </row>
    <row r="29" spans="1:59" ht="33" customHeight="1" x14ac:dyDescent="0.2">
      <c r="A29" s="10"/>
      <c r="B29" s="59" t="s">
        <v>92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60"/>
      <c r="AY29" s="27">
        <v>230</v>
      </c>
      <c r="AZ29" s="7" t="s">
        <v>16</v>
      </c>
      <c r="BA29" s="7" t="s">
        <v>16</v>
      </c>
      <c r="BB29" s="7" t="s">
        <v>17</v>
      </c>
      <c r="BC29" s="7" t="s">
        <v>18</v>
      </c>
      <c r="BD29" s="9">
        <v>132000</v>
      </c>
      <c r="BE29" s="9">
        <v>72000</v>
      </c>
      <c r="BF29" s="9"/>
      <c r="BG29" s="9">
        <v>60000</v>
      </c>
    </row>
    <row r="30" spans="1:59" ht="12.75" x14ac:dyDescent="0.2">
      <c r="A30" s="12"/>
      <c r="B30" s="28"/>
      <c r="C30" s="43" t="s">
        <v>8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4"/>
      <c r="AY30" s="27"/>
      <c r="AZ30" s="7"/>
      <c r="BA30" s="7"/>
      <c r="BB30" s="7"/>
      <c r="BC30" s="7"/>
      <c r="BD30" s="8"/>
      <c r="BE30" s="8"/>
      <c r="BF30" s="8"/>
      <c r="BG30" s="8"/>
    </row>
    <row r="31" spans="1:59" ht="33" customHeight="1" x14ac:dyDescent="0.2">
      <c r="A31" s="25"/>
      <c r="B31" s="29"/>
      <c r="C31" s="43" t="s">
        <v>45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4"/>
      <c r="AY31" s="31" t="s">
        <v>93</v>
      </c>
      <c r="AZ31" s="7" t="s">
        <v>46</v>
      </c>
      <c r="BA31" s="7" t="s">
        <v>39</v>
      </c>
      <c r="BB31" s="7" t="s">
        <v>22</v>
      </c>
      <c r="BC31" s="7" t="s">
        <v>23</v>
      </c>
      <c r="BD31" s="9">
        <v>60000</v>
      </c>
      <c r="BE31" s="9">
        <v>60000</v>
      </c>
      <c r="BF31" s="9"/>
      <c r="BG31" s="9"/>
    </row>
    <row r="32" spans="1:59" ht="33" customHeight="1" x14ac:dyDescent="0.2">
      <c r="A32" s="25"/>
      <c r="B32" s="29"/>
      <c r="C32" s="43" t="s">
        <v>45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4"/>
      <c r="AY32" s="31" t="s">
        <v>93</v>
      </c>
      <c r="AZ32" s="7" t="s">
        <v>46</v>
      </c>
      <c r="BA32" s="7" t="s">
        <v>39</v>
      </c>
      <c r="BB32" s="7" t="s">
        <v>24</v>
      </c>
      <c r="BC32" s="7" t="s">
        <v>25</v>
      </c>
      <c r="BD32" s="9">
        <v>12000</v>
      </c>
      <c r="BE32" s="9">
        <v>12000</v>
      </c>
      <c r="BF32" s="9"/>
      <c r="BG32" s="9"/>
    </row>
    <row r="33" spans="1:59" ht="33" customHeight="1" x14ac:dyDescent="0.2">
      <c r="A33" s="25"/>
      <c r="B33" s="29"/>
      <c r="C33" s="43" t="s">
        <v>45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4"/>
      <c r="AY33" s="31" t="s">
        <v>93</v>
      </c>
      <c r="AZ33" s="7" t="s">
        <v>46</v>
      </c>
      <c r="BA33" s="7" t="s">
        <v>39</v>
      </c>
      <c r="BB33" s="7" t="s">
        <v>17</v>
      </c>
      <c r="BC33" s="7" t="s">
        <v>25</v>
      </c>
      <c r="BD33" s="9">
        <v>50000</v>
      </c>
      <c r="BE33" s="9"/>
      <c r="BF33" s="9"/>
      <c r="BG33" s="9">
        <v>50000</v>
      </c>
    </row>
    <row r="34" spans="1:59" ht="33" customHeight="1" x14ac:dyDescent="0.2">
      <c r="A34" s="25"/>
      <c r="B34" s="29"/>
      <c r="C34" s="43" t="s">
        <v>47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4"/>
      <c r="AY34" s="31" t="s">
        <v>94</v>
      </c>
      <c r="AZ34" s="7" t="s">
        <v>48</v>
      </c>
      <c r="BA34" s="7" t="s">
        <v>39</v>
      </c>
      <c r="BB34" s="7" t="s">
        <v>17</v>
      </c>
      <c r="BC34" s="7" t="s">
        <v>25</v>
      </c>
      <c r="BD34" s="9">
        <v>10000</v>
      </c>
      <c r="BE34" s="9"/>
      <c r="BF34" s="9"/>
      <c r="BG34" s="9">
        <v>10000</v>
      </c>
    </row>
    <row r="35" spans="1:59" ht="33" customHeight="1" x14ac:dyDescent="0.2">
      <c r="A35" s="25"/>
      <c r="B35" s="43" t="s">
        <v>43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4"/>
      <c r="AY35" s="27" t="s">
        <v>44</v>
      </c>
      <c r="AZ35" s="7" t="s">
        <v>16</v>
      </c>
      <c r="BA35" s="7" t="s">
        <v>16</v>
      </c>
      <c r="BB35" s="7" t="s">
        <v>17</v>
      </c>
      <c r="BC35" s="7" t="s">
        <v>18</v>
      </c>
      <c r="BD35" s="9"/>
      <c r="BE35" s="9"/>
      <c r="BF35" s="9"/>
      <c r="BG35" s="9"/>
    </row>
    <row r="36" spans="1:59" ht="33" customHeight="1" x14ac:dyDescent="0.2">
      <c r="A36" s="10"/>
      <c r="B36" s="43" t="s">
        <v>49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4"/>
      <c r="AY36" s="27" t="s">
        <v>50</v>
      </c>
      <c r="AZ36" s="7" t="s">
        <v>16</v>
      </c>
      <c r="BA36" s="7" t="s">
        <v>16</v>
      </c>
      <c r="BB36" s="7" t="s">
        <v>17</v>
      </c>
      <c r="BC36" s="7" t="s">
        <v>18</v>
      </c>
      <c r="BD36" s="9">
        <v>99721239.950000003</v>
      </c>
      <c r="BE36" s="9">
        <v>11515279.949999999</v>
      </c>
      <c r="BF36" s="9">
        <v>81616970</v>
      </c>
      <c r="BG36" s="9">
        <v>6588990</v>
      </c>
    </row>
    <row r="37" spans="1:59" ht="12.75" x14ac:dyDescent="0.2">
      <c r="A37" s="12"/>
      <c r="B37" s="28"/>
      <c r="C37" s="43" t="s">
        <v>32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4"/>
      <c r="AY37" s="27"/>
      <c r="AZ37" s="7"/>
      <c r="BA37" s="7"/>
      <c r="BB37" s="7"/>
      <c r="BC37" s="7"/>
      <c r="BD37" s="8"/>
      <c r="BE37" s="8"/>
      <c r="BF37" s="8"/>
      <c r="BG37" s="8"/>
    </row>
    <row r="38" spans="1:59" ht="33" customHeight="1" x14ac:dyDescent="0.2">
      <c r="A38" s="25"/>
      <c r="B38" s="29"/>
      <c r="C38" s="43" t="s">
        <v>51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4"/>
      <c r="AY38" s="31" t="s">
        <v>95</v>
      </c>
      <c r="AZ38" s="7" t="s">
        <v>52</v>
      </c>
      <c r="BA38" s="7" t="s">
        <v>53</v>
      </c>
      <c r="BB38" s="7" t="s">
        <v>22</v>
      </c>
      <c r="BC38" s="7" t="s">
        <v>23</v>
      </c>
      <c r="BD38" s="9">
        <v>144666</v>
      </c>
      <c r="BE38" s="9">
        <v>144666</v>
      </c>
      <c r="BF38" s="9"/>
      <c r="BG38" s="9"/>
    </row>
    <row r="39" spans="1:59" ht="33" customHeight="1" x14ac:dyDescent="0.2">
      <c r="A39" s="25"/>
      <c r="B39" s="29"/>
      <c r="C39" s="43" t="s">
        <v>51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4"/>
      <c r="AY39" s="31" t="s">
        <v>95</v>
      </c>
      <c r="AZ39" s="7" t="s">
        <v>52</v>
      </c>
      <c r="BA39" s="7" t="s">
        <v>53</v>
      </c>
      <c r="BB39" s="7" t="s">
        <v>24</v>
      </c>
      <c r="BC39" s="7" t="s">
        <v>25</v>
      </c>
      <c r="BD39" s="9">
        <v>36166</v>
      </c>
      <c r="BE39" s="9">
        <v>36166</v>
      </c>
      <c r="BF39" s="9"/>
      <c r="BG39" s="9"/>
    </row>
    <row r="40" spans="1:59" ht="33" customHeight="1" x14ac:dyDescent="0.2">
      <c r="A40" s="25"/>
      <c r="B40" s="29"/>
      <c r="C40" s="43" t="s">
        <v>51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4"/>
      <c r="AY40" s="31" t="s">
        <v>95</v>
      </c>
      <c r="AZ40" s="7" t="s">
        <v>52</v>
      </c>
      <c r="BA40" s="7" t="s">
        <v>53</v>
      </c>
      <c r="BB40" s="7" t="s">
        <v>17</v>
      </c>
      <c r="BC40" s="7" t="s">
        <v>25</v>
      </c>
      <c r="BD40" s="9">
        <v>31000</v>
      </c>
      <c r="BE40" s="9"/>
      <c r="BF40" s="9"/>
      <c r="BG40" s="9">
        <v>31000</v>
      </c>
    </row>
    <row r="41" spans="1:59" ht="33" customHeight="1" x14ac:dyDescent="0.2">
      <c r="A41" s="25"/>
      <c r="B41" s="29"/>
      <c r="C41" s="43" t="s">
        <v>54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4"/>
      <c r="AY41" s="31" t="s">
        <v>96</v>
      </c>
      <c r="AZ41" s="7" t="s">
        <v>52</v>
      </c>
      <c r="BA41" s="7" t="s">
        <v>55</v>
      </c>
      <c r="BB41" s="7" t="s">
        <v>22</v>
      </c>
      <c r="BC41" s="7" t="s">
        <v>23</v>
      </c>
      <c r="BD41" s="9">
        <v>19000</v>
      </c>
      <c r="BE41" s="9">
        <v>19000</v>
      </c>
      <c r="BF41" s="9"/>
      <c r="BG41" s="9"/>
    </row>
    <row r="42" spans="1:59" ht="33" customHeight="1" x14ac:dyDescent="0.2">
      <c r="A42" s="25"/>
      <c r="B42" s="29"/>
      <c r="C42" s="43" t="s">
        <v>54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4"/>
      <c r="AY42" s="31" t="s">
        <v>96</v>
      </c>
      <c r="AZ42" s="7" t="s">
        <v>52</v>
      </c>
      <c r="BA42" s="7" t="s">
        <v>55</v>
      </c>
      <c r="BB42" s="7" t="s">
        <v>24</v>
      </c>
      <c r="BC42" s="7" t="s">
        <v>25</v>
      </c>
      <c r="BD42" s="9">
        <v>4750</v>
      </c>
      <c r="BE42" s="9">
        <v>4750</v>
      </c>
      <c r="BF42" s="9"/>
      <c r="BG42" s="9"/>
    </row>
    <row r="43" spans="1:59" ht="33" customHeight="1" x14ac:dyDescent="0.2">
      <c r="A43" s="25"/>
      <c r="B43" s="29"/>
      <c r="C43" s="43" t="s">
        <v>54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4"/>
      <c r="AY43" s="31" t="s">
        <v>96</v>
      </c>
      <c r="AZ43" s="7" t="s">
        <v>52</v>
      </c>
      <c r="BA43" s="7" t="s">
        <v>55</v>
      </c>
      <c r="BB43" s="7" t="s">
        <v>17</v>
      </c>
      <c r="BC43" s="7" t="s">
        <v>25</v>
      </c>
      <c r="BD43" s="9">
        <v>118000</v>
      </c>
      <c r="BE43" s="9"/>
      <c r="BF43" s="9"/>
      <c r="BG43" s="9">
        <v>118000</v>
      </c>
    </row>
    <row r="44" spans="1:59" ht="33" customHeight="1" x14ac:dyDescent="0.2">
      <c r="A44" s="25"/>
      <c r="B44" s="29"/>
      <c r="C44" s="43" t="s">
        <v>56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4"/>
      <c r="AY44" s="31" t="s">
        <v>97</v>
      </c>
      <c r="AZ44" s="7" t="s">
        <v>52</v>
      </c>
      <c r="BA44" s="7" t="s">
        <v>57</v>
      </c>
      <c r="BB44" s="7" t="s">
        <v>22</v>
      </c>
      <c r="BC44" s="7" t="s">
        <v>23</v>
      </c>
      <c r="BD44" s="9">
        <v>6642430</v>
      </c>
      <c r="BE44" s="9">
        <v>6642430</v>
      </c>
      <c r="BF44" s="9"/>
      <c r="BG44" s="9"/>
    </row>
    <row r="45" spans="1:59" ht="33" customHeight="1" x14ac:dyDescent="0.2">
      <c r="A45" s="25"/>
      <c r="B45" s="29"/>
      <c r="C45" s="43" t="s">
        <v>56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4"/>
      <c r="AY45" s="31" t="s">
        <v>97</v>
      </c>
      <c r="AZ45" s="7" t="s">
        <v>52</v>
      </c>
      <c r="BA45" s="7" t="s">
        <v>57</v>
      </c>
      <c r="BB45" s="7" t="s">
        <v>24</v>
      </c>
      <c r="BC45" s="7" t="s">
        <v>25</v>
      </c>
      <c r="BD45" s="9">
        <v>2442500.9500000002</v>
      </c>
      <c r="BE45" s="9">
        <v>2442500.9500000002</v>
      </c>
      <c r="BF45" s="9"/>
      <c r="BG45" s="9"/>
    </row>
    <row r="46" spans="1:59" ht="33" customHeight="1" x14ac:dyDescent="0.2">
      <c r="A46" s="25"/>
      <c r="B46" s="29"/>
      <c r="C46" s="43" t="s">
        <v>56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4"/>
      <c r="AY46" s="31" t="s">
        <v>97</v>
      </c>
      <c r="AZ46" s="7" t="s">
        <v>52</v>
      </c>
      <c r="BA46" s="7" t="s">
        <v>57</v>
      </c>
      <c r="BB46" s="7" t="s">
        <v>17</v>
      </c>
      <c r="BC46" s="7" t="s">
        <v>25</v>
      </c>
      <c r="BD46" s="9">
        <v>3000000</v>
      </c>
      <c r="BE46" s="9"/>
      <c r="BF46" s="9"/>
      <c r="BG46" s="9">
        <v>3000000</v>
      </c>
    </row>
    <row r="47" spans="1:59" ht="33" customHeight="1" x14ac:dyDescent="0.2">
      <c r="A47" s="25"/>
      <c r="B47" s="29"/>
      <c r="C47" s="43" t="s">
        <v>58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4"/>
      <c r="AY47" s="31" t="s">
        <v>98</v>
      </c>
      <c r="AZ47" s="7" t="s">
        <v>52</v>
      </c>
      <c r="BA47" s="7" t="s">
        <v>59</v>
      </c>
      <c r="BB47" s="7" t="s">
        <v>28</v>
      </c>
      <c r="BC47" s="7" t="s">
        <v>25</v>
      </c>
      <c r="BD47" s="9">
        <v>81616970</v>
      </c>
      <c r="BE47" s="9"/>
      <c r="BF47" s="9">
        <v>81616970</v>
      </c>
      <c r="BG47" s="9"/>
    </row>
    <row r="48" spans="1:59" ht="33" customHeight="1" x14ac:dyDescent="0.2">
      <c r="A48" s="25"/>
      <c r="B48" s="29"/>
      <c r="C48" s="43" t="s">
        <v>60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4"/>
      <c r="AY48" s="31" t="s">
        <v>99</v>
      </c>
      <c r="AZ48" s="7" t="s">
        <v>52</v>
      </c>
      <c r="BA48" s="7" t="s">
        <v>61</v>
      </c>
      <c r="BB48" s="7" t="s">
        <v>22</v>
      </c>
      <c r="BC48" s="7" t="s">
        <v>23</v>
      </c>
      <c r="BD48" s="9">
        <v>471515</v>
      </c>
      <c r="BE48" s="9">
        <v>471515</v>
      </c>
      <c r="BF48" s="9"/>
      <c r="BG48" s="9"/>
    </row>
    <row r="49" spans="1:59" ht="33" customHeight="1" x14ac:dyDescent="0.2">
      <c r="A49" s="25"/>
      <c r="B49" s="29"/>
      <c r="C49" s="43" t="s">
        <v>60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4"/>
      <c r="AY49" s="31" t="s">
        <v>99</v>
      </c>
      <c r="AZ49" s="7" t="s">
        <v>52</v>
      </c>
      <c r="BA49" s="7" t="s">
        <v>61</v>
      </c>
      <c r="BB49" s="7" t="s">
        <v>24</v>
      </c>
      <c r="BC49" s="7" t="s">
        <v>25</v>
      </c>
      <c r="BD49" s="9">
        <v>117879</v>
      </c>
      <c r="BE49" s="9">
        <v>117879</v>
      </c>
      <c r="BF49" s="9"/>
      <c r="BG49" s="9"/>
    </row>
    <row r="50" spans="1:59" ht="33" customHeight="1" x14ac:dyDescent="0.2">
      <c r="A50" s="25"/>
      <c r="B50" s="29"/>
      <c r="C50" s="43" t="s">
        <v>60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4"/>
      <c r="AY50" s="31" t="s">
        <v>99</v>
      </c>
      <c r="AZ50" s="7" t="s">
        <v>52</v>
      </c>
      <c r="BA50" s="7" t="s">
        <v>61</v>
      </c>
      <c r="BB50" s="7" t="s">
        <v>17</v>
      </c>
      <c r="BC50" s="7" t="s">
        <v>25</v>
      </c>
      <c r="BD50" s="9">
        <v>1119990</v>
      </c>
      <c r="BE50" s="9"/>
      <c r="BF50" s="9"/>
      <c r="BG50" s="9">
        <v>1119990</v>
      </c>
    </row>
    <row r="51" spans="1:59" ht="33" customHeight="1" x14ac:dyDescent="0.2">
      <c r="A51" s="25"/>
      <c r="B51" s="29"/>
      <c r="C51" s="43" t="s">
        <v>62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4"/>
      <c r="AY51" s="31" t="s">
        <v>100</v>
      </c>
      <c r="AZ51" s="7" t="s">
        <v>52</v>
      </c>
      <c r="BA51" s="7" t="s">
        <v>63</v>
      </c>
      <c r="BB51" s="7" t="s">
        <v>22</v>
      </c>
      <c r="BC51" s="7" t="s">
        <v>23</v>
      </c>
      <c r="BD51" s="9">
        <v>566329</v>
      </c>
      <c r="BE51" s="9">
        <v>566329</v>
      </c>
      <c r="BF51" s="9"/>
      <c r="BG51" s="9"/>
    </row>
    <row r="52" spans="1:59" ht="33" customHeight="1" x14ac:dyDescent="0.2">
      <c r="A52" s="25"/>
      <c r="B52" s="29"/>
      <c r="C52" s="43" t="s">
        <v>62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4"/>
      <c r="AY52" s="31" t="s">
        <v>100</v>
      </c>
      <c r="AZ52" s="7" t="s">
        <v>52</v>
      </c>
      <c r="BA52" s="7" t="s">
        <v>63</v>
      </c>
      <c r="BB52" s="7" t="s">
        <v>24</v>
      </c>
      <c r="BC52" s="7" t="s">
        <v>25</v>
      </c>
      <c r="BD52" s="9">
        <v>141582</v>
      </c>
      <c r="BE52" s="9">
        <v>141582</v>
      </c>
      <c r="BF52" s="9"/>
      <c r="BG52" s="9"/>
    </row>
    <row r="53" spans="1:59" ht="33" customHeight="1" x14ac:dyDescent="0.2">
      <c r="A53" s="25"/>
      <c r="B53" s="29"/>
      <c r="C53" s="43" t="s">
        <v>62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4"/>
      <c r="AY53" s="31" t="s">
        <v>100</v>
      </c>
      <c r="AZ53" s="7" t="s">
        <v>52</v>
      </c>
      <c r="BA53" s="7" t="s">
        <v>63</v>
      </c>
      <c r="BB53" s="7" t="s">
        <v>17</v>
      </c>
      <c r="BC53" s="7" t="s">
        <v>25</v>
      </c>
      <c r="BD53" s="9">
        <v>645000</v>
      </c>
      <c r="BE53" s="9"/>
      <c r="BF53" s="9"/>
      <c r="BG53" s="9">
        <v>645000</v>
      </c>
    </row>
    <row r="54" spans="1:59" ht="33" customHeight="1" x14ac:dyDescent="0.2">
      <c r="A54" s="25"/>
      <c r="B54" s="29"/>
      <c r="C54" s="43" t="s">
        <v>64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4"/>
      <c r="AY54" s="31" t="s">
        <v>101</v>
      </c>
      <c r="AZ54" s="7" t="s">
        <v>52</v>
      </c>
      <c r="BA54" s="7" t="s">
        <v>39</v>
      </c>
      <c r="BB54" s="7" t="s">
        <v>22</v>
      </c>
      <c r="BC54" s="7" t="s">
        <v>23</v>
      </c>
      <c r="BD54" s="9">
        <v>44000</v>
      </c>
      <c r="BE54" s="9">
        <v>44000</v>
      </c>
      <c r="BF54" s="9"/>
      <c r="BG54" s="9"/>
    </row>
    <row r="55" spans="1:59" ht="33" customHeight="1" x14ac:dyDescent="0.2">
      <c r="A55" s="25"/>
      <c r="B55" s="29"/>
      <c r="C55" s="43" t="s">
        <v>64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4"/>
      <c r="AY55" s="31" t="s">
        <v>101</v>
      </c>
      <c r="AZ55" s="7" t="s">
        <v>52</v>
      </c>
      <c r="BA55" s="7" t="s">
        <v>39</v>
      </c>
      <c r="BB55" s="7" t="s">
        <v>24</v>
      </c>
      <c r="BC55" s="7" t="s">
        <v>25</v>
      </c>
      <c r="BD55" s="9">
        <v>14000</v>
      </c>
      <c r="BE55" s="9">
        <v>14000</v>
      </c>
      <c r="BF55" s="9"/>
      <c r="BG55" s="9"/>
    </row>
    <row r="56" spans="1:59" ht="33" customHeight="1" x14ac:dyDescent="0.2">
      <c r="A56" s="25"/>
      <c r="B56" s="29"/>
      <c r="C56" s="43" t="s">
        <v>64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4"/>
      <c r="AY56" s="31" t="s">
        <v>101</v>
      </c>
      <c r="AZ56" s="7" t="s">
        <v>52</v>
      </c>
      <c r="BA56" s="7" t="s">
        <v>39</v>
      </c>
      <c r="BB56" s="7" t="s">
        <v>17</v>
      </c>
      <c r="BC56" s="7" t="s">
        <v>25</v>
      </c>
      <c r="BD56" s="9">
        <v>45000</v>
      </c>
      <c r="BE56" s="9"/>
      <c r="BF56" s="9"/>
      <c r="BG56" s="9">
        <v>45000</v>
      </c>
    </row>
    <row r="57" spans="1:59" ht="33" customHeight="1" x14ac:dyDescent="0.2">
      <c r="A57" s="25"/>
      <c r="B57" s="29"/>
      <c r="C57" s="43" t="s">
        <v>65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4"/>
      <c r="AY57" s="31" t="s">
        <v>102</v>
      </c>
      <c r="AZ57" s="7" t="s">
        <v>52</v>
      </c>
      <c r="BA57" s="7" t="s">
        <v>66</v>
      </c>
      <c r="BB57" s="7" t="s">
        <v>22</v>
      </c>
      <c r="BC57" s="7" t="s">
        <v>23</v>
      </c>
      <c r="BD57" s="9">
        <v>91200</v>
      </c>
      <c r="BE57" s="9">
        <v>91200</v>
      </c>
      <c r="BF57" s="9"/>
      <c r="BG57" s="9"/>
    </row>
    <row r="58" spans="1:59" ht="33" customHeight="1" x14ac:dyDescent="0.2">
      <c r="A58" s="25"/>
      <c r="B58" s="29"/>
      <c r="C58" s="43" t="s">
        <v>65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4"/>
      <c r="AY58" s="31" t="s">
        <v>102</v>
      </c>
      <c r="AZ58" s="7" t="s">
        <v>52</v>
      </c>
      <c r="BA58" s="7" t="s">
        <v>66</v>
      </c>
      <c r="BB58" s="7" t="s">
        <v>24</v>
      </c>
      <c r="BC58" s="7" t="s">
        <v>25</v>
      </c>
      <c r="BD58" s="9">
        <v>22800</v>
      </c>
      <c r="BE58" s="9">
        <v>22800</v>
      </c>
      <c r="BF58" s="9"/>
      <c r="BG58" s="9"/>
    </row>
    <row r="59" spans="1:59" ht="33" customHeight="1" x14ac:dyDescent="0.2">
      <c r="A59" s="25"/>
      <c r="B59" s="29"/>
      <c r="C59" s="43" t="s">
        <v>65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4"/>
      <c r="AY59" s="31" t="s">
        <v>102</v>
      </c>
      <c r="AZ59" s="7" t="s">
        <v>52</v>
      </c>
      <c r="BA59" s="7" t="s">
        <v>66</v>
      </c>
      <c r="BB59" s="7" t="s">
        <v>17</v>
      </c>
      <c r="BC59" s="7" t="s">
        <v>25</v>
      </c>
      <c r="BD59" s="9">
        <v>80000</v>
      </c>
      <c r="BE59" s="9"/>
      <c r="BF59" s="9"/>
      <c r="BG59" s="9">
        <v>80000</v>
      </c>
    </row>
    <row r="60" spans="1:59" ht="33" customHeight="1" x14ac:dyDescent="0.2">
      <c r="A60" s="25"/>
      <c r="B60" s="29"/>
      <c r="C60" s="43" t="s">
        <v>67</v>
      </c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4"/>
      <c r="AY60" s="31" t="s">
        <v>103</v>
      </c>
      <c r="AZ60" s="7" t="s">
        <v>52</v>
      </c>
      <c r="BA60" s="7" t="s">
        <v>68</v>
      </c>
      <c r="BB60" s="7" t="s">
        <v>22</v>
      </c>
      <c r="BC60" s="7" t="s">
        <v>23</v>
      </c>
      <c r="BD60" s="9">
        <v>605169</v>
      </c>
      <c r="BE60" s="9">
        <v>605169</v>
      </c>
      <c r="BF60" s="9"/>
      <c r="BG60" s="9"/>
    </row>
    <row r="61" spans="1:59" ht="33" customHeight="1" x14ac:dyDescent="0.2">
      <c r="A61" s="25"/>
      <c r="B61" s="29"/>
      <c r="C61" s="43" t="s">
        <v>67</v>
      </c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4"/>
      <c r="AY61" s="31" t="s">
        <v>102</v>
      </c>
      <c r="AZ61" s="7" t="s">
        <v>52</v>
      </c>
      <c r="BA61" s="7" t="s">
        <v>68</v>
      </c>
      <c r="BB61" s="7" t="s">
        <v>24</v>
      </c>
      <c r="BC61" s="7" t="s">
        <v>25</v>
      </c>
      <c r="BD61" s="9">
        <v>151293</v>
      </c>
      <c r="BE61" s="9">
        <v>151293</v>
      </c>
      <c r="BF61" s="9"/>
      <c r="BG61" s="9"/>
    </row>
    <row r="62" spans="1:59" ht="33" customHeight="1" x14ac:dyDescent="0.2">
      <c r="A62" s="25"/>
      <c r="B62" s="29"/>
      <c r="C62" s="43" t="s">
        <v>67</v>
      </c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4"/>
      <c r="AY62" s="31" t="s">
        <v>103</v>
      </c>
      <c r="AZ62" s="7" t="s">
        <v>52</v>
      </c>
      <c r="BA62" s="7" t="s">
        <v>68</v>
      </c>
      <c r="BB62" s="7" t="s">
        <v>17</v>
      </c>
      <c r="BC62" s="7" t="s">
        <v>25</v>
      </c>
      <c r="BD62" s="9">
        <v>1550000</v>
      </c>
      <c r="BE62" s="9"/>
      <c r="BF62" s="9"/>
      <c r="BG62" s="9">
        <v>1550000</v>
      </c>
    </row>
    <row r="63" spans="1:59" ht="21.95" customHeight="1" x14ac:dyDescent="0.2">
      <c r="A63" s="25"/>
      <c r="B63" s="62" t="s">
        <v>69</v>
      </c>
      <c r="C63" s="43" t="s">
        <v>13</v>
      </c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4"/>
      <c r="AY63" s="27" t="s">
        <v>70</v>
      </c>
      <c r="AZ63" s="7" t="s">
        <v>71</v>
      </c>
      <c r="BA63" s="7"/>
      <c r="BB63" s="7"/>
      <c r="BC63" s="7"/>
      <c r="BD63" s="8"/>
      <c r="BE63" s="8"/>
      <c r="BF63" s="8"/>
      <c r="BG63" s="8"/>
    </row>
    <row r="64" spans="1:59" ht="21.95" customHeight="1" x14ac:dyDescent="0.2">
      <c r="A64" s="25"/>
      <c r="B64" s="62" t="s">
        <v>72</v>
      </c>
      <c r="C64" s="43" t="s">
        <v>13</v>
      </c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4"/>
      <c r="AY64" s="27" t="s">
        <v>73</v>
      </c>
      <c r="AZ64" s="7" t="s">
        <v>71</v>
      </c>
      <c r="BA64" s="7"/>
      <c r="BB64" s="7"/>
      <c r="BC64" s="7"/>
      <c r="BD64" s="8"/>
      <c r="BE64" s="8"/>
      <c r="BF64" s="8"/>
      <c r="BG64" s="8"/>
    </row>
  </sheetData>
  <mergeCells count="70">
    <mergeCell ref="A2:BC2"/>
    <mergeCell ref="A4:AX7"/>
    <mergeCell ref="AY4:AY7"/>
    <mergeCell ref="AZ4:AZ7"/>
    <mergeCell ref="BA4:BA7"/>
    <mergeCell ref="BB4:BB7"/>
    <mergeCell ref="BC4:BC7"/>
    <mergeCell ref="BE6:BE7"/>
    <mergeCell ref="BF6:BF7"/>
    <mergeCell ref="BG6:BG7"/>
    <mergeCell ref="BD4:BG4"/>
    <mergeCell ref="BD5:BD7"/>
    <mergeCell ref="BE5:BG5"/>
    <mergeCell ref="C19:AX19"/>
    <mergeCell ref="A8:AX8"/>
    <mergeCell ref="B9:AX9"/>
    <mergeCell ref="B10:AX10"/>
    <mergeCell ref="B11:AX11"/>
    <mergeCell ref="B12:AX12"/>
    <mergeCell ref="B13:AX13"/>
    <mergeCell ref="B14:AX14"/>
    <mergeCell ref="B15:AX15"/>
    <mergeCell ref="B16:AX16"/>
    <mergeCell ref="B17:AX17"/>
    <mergeCell ref="C18:AX18"/>
    <mergeCell ref="C31:AX31"/>
    <mergeCell ref="C20:AX20"/>
    <mergeCell ref="C21:AX21"/>
    <mergeCell ref="C22:AX22"/>
    <mergeCell ref="C23:AX23"/>
    <mergeCell ref="C24:AX24"/>
    <mergeCell ref="C25:AX25"/>
    <mergeCell ref="C26:AX26"/>
    <mergeCell ref="C27:AX27"/>
    <mergeCell ref="C28:AX28"/>
    <mergeCell ref="B29:AX29"/>
    <mergeCell ref="C30:AX30"/>
    <mergeCell ref="C43:AX43"/>
    <mergeCell ref="C32:AX32"/>
    <mergeCell ref="C33:AX33"/>
    <mergeCell ref="C34:AX34"/>
    <mergeCell ref="B35:AX35"/>
    <mergeCell ref="B36:AX36"/>
    <mergeCell ref="C37:AX37"/>
    <mergeCell ref="C38:AX38"/>
    <mergeCell ref="C39:AX39"/>
    <mergeCell ref="C40:AX40"/>
    <mergeCell ref="C41:AX41"/>
    <mergeCell ref="C42:AX42"/>
    <mergeCell ref="C55:AX55"/>
    <mergeCell ref="C44:AX44"/>
    <mergeCell ref="C45:AX45"/>
    <mergeCell ref="C46:AX46"/>
    <mergeCell ref="C47:AX47"/>
    <mergeCell ref="C48:AX48"/>
    <mergeCell ref="C49:AX49"/>
    <mergeCell ref="C50:AX50"/>
    <mergeCell ref="C51:AX51"/>
    <mergeCell ref="C52:AX52"/>
    <mergeCell ref="C53:AX53"/>
    <mergeCell ref="C54:AX54"/>
    <mergeCell ref="C62:AX62"/>
    <mergeCell ref="B63:AX63"/>
    <mergeCell ref="B64:AX64"/>
    <mergeCell ref="C56:AX56"/>
    <mergeCell ref="C57:AX57"/>
    <mergeCell ref="C58:AX58"/>
    <mergeCell ref="C59:AX59"/>
    <mergeCell ref="C60:AX60"/>
    <mergeCell ref="C61:AX61"/>
  </mergeCells>
  <pageMargins left="0.7" right="0.7" top="0.75" bottom="0.75" header="0.3" footer="0.3"/>
  <pageSetup paperSize="9" scale="5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G64"/>
  <sheetViews>
    <sheetView tabSelected="1" workbookViewId="0">
      <selection activeCell="C25" sqref="C25:AX25"/>
    </sheetView>
  </sheetViews>
  <sheetFormatPr defaultRowHeight="10.15" customHeight="1" x14ac:dyDescent="0.2"/>
  <cols>
    <col min="1" max="49" width="0.28515625" style="20" customWidth="1"/>
    <col min="50" max="50" width="12" style="20" customWidth="1"/>
    <col min="51" max="51" width="6.7109375" style="20" customWidth="1"/>
    <col min="52" max="53" width="8.7109375" style="20" customWidth="1"/>
    <col min="54" max="54" width="20.140625" style="20" customWidth="1"/>
    <col min="55" max="55" width="18.85546875" style="20" customWidth="1"/>
    <col min="56" max="56" width="15.7109375" style="20" customWidth="1"/>
    <col min="57" max="57" width="20.140625" style="20" customWidth="1"/>
    <col min="58" max="58" width="18.85546875" style="20" customWidth="1"/>
    <col min="59" max="59" width="17.5703125" style="20" customWidth="1"/>
    <col min="60" max="16384" width="9.140625" style="20"/>
  </cols>
  <sheetData>
    <row r="1" spans="1:59" ht="12.75" x14ac:dyDescent="0.2"/>
    <row r="2" spans="1:59" ht="12.75" x14ac:dyDescent="0.2">
      <c r="A2" s="64" t="s">
        <v>105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2"/>
      <c r="BE2" s="2"/>
      <c r="BF2" s="2"/>
      <c r="BG2" s="2"/>
    </row>
    <row r="3" spans="1:59" ht="12.75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"/>
      <c r="BE3" s="2"/>
      <c r="BF3" s="2"/>
      <c r="BG3" s="2"/>
    </row>
    <row r="4" spans="1:59" ht="12.75" customHeight="1" x14ac:dyDescent="0.2">
      <c r="A4" s="46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8"/>
      <c r="AY4" s="39" t="s">
        <v>2</v>
      </c>
      <c r="AZ4" s="39" t="s">
        <v>3</v>
      </c>
      <c r="BA4" s="39" t="s">
        <v>6</v>
      </c>
      <c r="BB4" s="39" t="s">
        <v>4</v>
      </c>
      <c r="BC4" s="39" t="s">
        <v>5</v>
      </c>
      <c r="BD4" s="45" t="s">
        <v>7</v>
      </c>
      <c r="BE4" s="45"/>
      <c r="BF4" s="45"/>
      <c r="BG4" s="45"/>
    </row>
    <row r="5" spans="1:59" ht="12.75" customHeight="1" x14ac:dyDescent="0.2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1"/>
      <c r="AY5" s="40"/>
      <c r="AZ5" s="40"/>
      <c r="BA5" s="40"/>
      <c r="BB5" s="40"/>
      <c r="BC5" s="40"/>
      <c r="BD5" s="63" t="s">
        <v>12</v>
      </c>
      <c r="BE5" s="42" t="s">
        <v>8</v>
      </c>
      <c r="BF5" s="42"/>
      <c r="BG5" s="42"/>
    </row>
    <row r="6" spans="1:59" ht="61.5" customHeight="1" x14ac:dyDescent="0.2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1"/>
      <c r="AY6" s="40"/>
      <c r="AZ6" s="40"/>
      <c r="BA6" s="40"/>
      <c r="BB6" s="40"/>
      <c r="BC6" s="40"/>
      <c r="BD6" s="42"/>
      <c r="BE6" s="42" t="s">
        <v>9</v>
      </c>
      <c r="BF6" s="42" t="s">
        <v>10</v>
      </c>
      <c r="BG6" s="42" t="s">
        <v>11</v>
      </c>
    </row>
    <row r="7" spans="1:59" ht="33.200000000000003" customHeight="1" x14ac:dyDescent="0.2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4"/>
      <c r="AY7" s="41"/>
      <c r="AZ7" s="41"/>
      <c r="BA7" s="41"/>
      <c r="BB7" s="41"/>
      <c r="BC7" s="41"/>
      <c r="BD7" s="42"/>
      <c r="BE7" s="42"/>
      <c r="BF7" s="42"/>
      <c r="BG7" s="42"/>
    </row>
    <row r="8" spans="1:59" ht="11.1" customHeight="1" x14ac:dyDescent="0.2">
      <c r="A8" s="45">
        <v>1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23">
        <v>2</v>
      </c>
      <c r="AZ8" s="22">
        <v>3</v>
      </c>
      <c r="BA8" s="22">
        <v>6</v>
      </c>
      <c r="BB8" s="22">
        <v>4</v>
      </c>
      <c r="BC8" s="22">
        <v>5</v>
      </c>
      <c r="BD8" s="22">
        <v>7</v>
      </c>
      <c r="BE8" s="22">
        <v>8</v>
      </c>
      <c r="BF8" s="22">
        <v>9</v>
      </c>
      <c r="BG8" s="22">
        <v>10</v>
      </c>
    </row>
    <row r="9" spans="1:59" ht="33" customHeight="1" x14ac:dyDescent="0.2">
      <c r="A9" s="6"/>
      <c r="B9" s="55" t="s">
        <v>14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6"/>
      <c r="AY9" s="24" t="s">
        <v>15</v>
      </c>
      <c r="AZ9" s="7" t="s">
        <v>16</v>
      </c>
      <c r="BA9" s="7" t="s">
        <v>16</v>
      </c>
      <c r="BB9" s="7" t="s">
        <v>17</v>
      </c>
      <c r="BC9" s="7" t="s">
        <v>18</v>
      </c>
      <c r="BD9" s="9">
        <v>122376030</v>
      </c>
      <c r="BE9" s="9">
        <v>38128820</v>
      </c>
      <c r="BF9" s="9">
        <v>75859210</v>
      </c>
      <c r="BG9" s="9">
        <v>8388000</v>
      </c>
    </row>
    <row r="10" spans="1:59" ht="12.75" x14ac:dyDescent="0.2">
      <c r="A10" s="10"/>
      <c r="B10" s="43" t="s">
        <v>8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4"/>
      <c r="AY10" s="27"/>
      <c r="AZ10" s="7"/>
      <c r="BA10" s="7"/>
      <c r="BB10" s="7"/>
      <c r="BC10" s="7"/>
      <c r="BD10" s="8"/>
      <c r="BE10" s="8"/>
      <c r="BF10" s="8"/>
      <c r="BG10" s="8"/>
    </row>
    <row r="11" spans="1:59" ht="33" customHeight="1" x14ac:dyDescent="0.2">
      <c r="A11" s="10"/>
      <c r="B11" s="43" t="s">
        <v>19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4"/>
      <c r="AY11" s="27" t="s">
        <v>20</v>
      </c>
      <c r="AZ11" s="7" t="s">
        <v>21</v>
      </c>
      <c r="BA11" s="7" t="s">
        <v>21</v>
      </c>
      <c r="BB11" s="7" t="s">
        <v>22</v>
      </c>
      <c r="BC11" s="7" t="s">
        <v>23</v>
      </c>
      <c r="BD11" s="9">
        <v>17827035</v>
      </c>
      <c r="BE11" s="9">
        <v>17827035</v>
      </c>
      <c r="BF11" s="9"/>
      <c r="BG11" s="9"/>
    </row>
    <row r="12" spans="1:59" ht="33" customHeight="1" x14ac:dyDescent="0.2">
      <c r="A12" s="10"/>
      <c r="B12" s="43" t="s">
        <v>19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4"/>
      <c r="AY12" s="27" t="s">
        <v>20</v>
      </c>
      <c r="AZ12" s="7" t="s">
        <v>21</v>
      </c>
      <c r="BA12" s="7" t="s">
        <v>21</v>
      </c>
      <c r="BB12" s="7" t="s">
        <v>24</v>
      </c>
      <c r="BC12" s="7" t="s">
        <v>25</v>
      </c>
      <c r="BD12" s="9">
        <v>20301785</v>
      </c>
      <c r="BE12" s="9">
        <v>20301785</v>
      </c>
      <c r="BF12" s="9"/>
      <c r="BG12" s="9"/>
    </row>
    <row r="13" spans="1:59" ht="33" customHeight="1" x14ac:dyDescent="0.2">
      <c r="A13" s="10"/>
      <c r="B13" s="43" t="s">
        <v>19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4"/>
      <c r="AY13" s="27" t="s">
        <v>20</v>
      </c>
      <c r="AZ13" s="7" t="s">
        <v>21</v>
      </c>
      <c r="BA13" s="7" t="s">
        <v>21</v>
      </c>
      <c r="BB13" s="7" t="s">
        <v>17</v>
      </c>
      <c r="BC13" s="7" t="s">
        <v>25</v>
      </c>
      <c r="BD13" s="9">
        <v>8388000</v>
      </c>
      <c r="BE13" s="9"/>
      <c r="BF13" s="9"/>
      <c r="BG13" s="9">
        <v>8388000</v>
      </c>
    </row>
    <row r="14" spans="1:59" ht="33" customHeight="1" x14ac:dyDescent="0.2">
      <c r="A14" s="10"/>
      <c r="B14" s="43" t="s">
        <v>85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4"/>
      <c r="AY14" s="27" t="s">
        <v>26</v>
      </c>
      <c r="AZ14" s="7" t="s">
        <v>27</v>
      </c>
      <c r="BA14" s="7" t="s">
        <v>27</v>
      </c>
      <c r="BB14" s="7" t="s">
        <v>28</v>
      </c>
      <c r="BC14" s="7" t="s">
        <v>25</v>
      </c>
      <c r="BD14" s="9">
        <v>75859210</v>
      </c>
      <c r="BE14" s="9"/>
      <c r="BF14" s="9">
        <v>75859210</v>
      </c>
      <c r="BG14" s="9"/>
    </row>
    <row r="15" spans="1:59" ht="33" customHeight="1" x14ac:dyDescent="0.2">
      <c r="A15" s="6"/>
      <c r="B15" s="55" t="s">
        <v>29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6"/>
      <c r="AY15" s="24"/>
      <c r="AZ15" s="7" t="s">
        <v>16</v>
      </c>
      <c r="BA15" s="7" t="s">
        <v>16</v>
      </c>
      <c r="BB15" s="7" t="s">
        <v>17</v>
      </c>
      <c r="BC15" s="7" t="s">
        <v>18</v>
      </c>
      <c r="BD15" s="9">
        <v>122376030</v>
      </c>
      <c r="BE15" s="9">
        <v>38128820</v>
      </c>
      <c r="BF15" s="9">
        <v>75859210</v>
      </c>
      <c r="BG15" s="9">
        <v>8388000</v>
      </c>
    </row>
    <row r="16" spans="1:59" ht="12.75" customHeight="1" x14ac:dyDescent="0.2">
      <c r="A16" s="10"/>
      <c r="B16" s="43" t="s">
        <v>8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4"/>
      <c r="AY16" s="27"/>
      <c r="AZ16" s="7"/>
      <c r="BA16" s="7"/>
      <c r="BB16" s="7"/>
      <c r="BC16" s="7"/>
      <c r="BD16" s="8"/>
      <c r="BE16" s="8"/>
      <c r="BF16" s="8"/>
      <c r="BG16" s="8"/>
    </row>
    <row r="17" spans="1:59" ht="33" customHeight="1" x14ac:dyDescent="0.2">
      <c r="A17" s="10"/>
      <c r="B17" s="43" t="s">
        <v>30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4"/>
      <c r="AY17" s="27" t="s">
        <v>31</v>
      </c>
      <c r="AZ17" s="7" t="s">
        <v>16</v>
      </c>
      <c r="BA17" s="7" t="s">
        <v>16</v>
      </c>
      <c r="BB17" s="7" t="s">
        <v>17</v>
      </c>
      <c r="BC17" s="7" t="s">
        <v>18</v>
      </c>
      <c r="BD17" s="9">
        <v>27084500.050000001</v>
      </c>
      <c r="BE17" s="9">
        <v>25345490.050000001</v>
      </c>
      <c r="BF17" s="9"/>
      <c r="BG17" s="9">
        <v>1739010</v>
      </c>
    </row>
    <row r="18" spans="1:59" ht="12.75" x14ac:dyDescent="0.2">
      <c r="A18" s="12"/>
      <c r="B18" s="28"/>
      <c r="C18" s="43" t="s">
        <v>8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4"/>
      <c r="AY18" s="27"/>
      <c r="AZ18" s="7"/>
      <c r="BA18" s="7"/>
      <c r="BB18" s="7"/>
      <c r="BC18" s="7"/>
      <c r="BD18" s="8"/>
      <c r="BE18" s="8"/>
      <c r="BF18" s="8"/>
      <c r="BG18" s="8"/>
    </row>
    <row r="19" spans="1:59" ht="33" customHeight="1" x14ac:dyDescent="0.2">
      <c r="A19" s="25"/>
      <c r="B19" s="29"/>
      <c r="C19" s="57" t="s">
        <v>86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8"/>
      <c r="AY19" s="31" t="s">
        <v>87</v>
      </c>
      <c r="AZ19" s="7" t="s">
        <v>33</v>
      </c>
      <c r="BA19" s="7" t="s">
        <v>34</v>
      </c>
      <c r="BB19" s="7" t="s">
        <v>22</v>
      </c>
      <c r="BC19" s="7" t="s">
        <v>23</v>
      </c>
      <c r="BD19" s="9">
        <v>6095975.5199999996</v>
      </c>
      <c r="BE19" s="9">
        <v>6095975.5199999996</v>
      </c>
      <c r="BF19" s="9"/>
      <c r="BG19" s="9"/>
    </row>
    <row r="20" spans="1:59" ht="33" customHeight="1" x14ac:dyDescent="0.2">
      <c r="A20" s="25"/>
      <c r="B20" s="29"/>
      <c r="C20" s="57" t="s">
        <v>86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8"/>
      <c r="AY20" s="31" t="s">
        <v>87</v>
      </c>
      <c r="AZ20" s="7" t="s">
        <v>33</v>
      </c>
      <c r="BA20" s="7" t="s">
        <v>34</v>
      </c>
      <c r="BB20" s="7" t="s">
        <v>24</v>
      </c>
      <c r="BC20" s="7" t="s">
        <v>25</v>
      </c>
      <c r="BD20" s="9">
        <v>13329900</v>
      </c>
      <c r="BE20" s="9">
        <v>13329900</v>
      </c>
      <c r="BF20" s="9"/>
      <c r="BG20" s="9"/>
    </row>
    <row r="21" spans="1:59" ht="33" customHeight="1" x14ac:dyDescent="0.2">
      <c r="A21" s="25"/>
      <c r="B21" s="29"/>
      <c r="C21" s="57" t="s">
        <v>86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8"/>
      <c r="AY21" s="31" t="s">
        <v>87</v>
      </c>
      <c r="AZ21" s="7" t="s">
        <v>33</v>
      </c>
      <c r="BA21" s="7" t="s">
        <v>34</v>
      </c>
      <c r="BB21" s="7" t="s">
        <v>17</v>
      </c>
      <c r="BC21" s="7" t="s">
        <v>25</v>
      </c>
      <c r="BD21" s="9">
        <v>1255000</v>
      </c>
      <c r="BE21" s="9"/>
      <c r="BF21" s="9"/>
      <c r="BG21" s="9">
        <v>1255000</v>
      </c>
    </row>
    <row r="22" spans="1:59" ht="38.25" customHeight="1" x14ac:dyDescent="0.2">
      <c r="A22" s="25"/>
      <c r="B22" s="29"/>
      <c r="C22" s="57" t="s">
        <v>37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8"/>
      <c r="AY22" s="31" t="s">
        <v>88</v>
      </c>
      <c r="AZ22" s="7" t="s">
        <v>35</v>
      </c>
      <c r="BA22" s="7" t="s">
        <v>36</v>
      </c>
      <c r="BB22" s="7" t="s">
        <v>24</v>
      </c>
      <c r="BC22" s="7" t="s">
        <v>25</v>
      </c>
      <c r="BD22" s="9">
        <v>3000</v>
      </c>
      <c r="BE22" s="9">
        <v>3000</v>
      </c>
      <c r="BF22" s="9"/>
      <c r="BG22" s="9"/>
    </row>
    <row r="23" spans="1:59" ht="38.25" customHeight="1" x14ac:dyDescent="0.2">
      <c r="A23" s="25"/>
      <c r="B23" s="29"/>
      <c r="C23" s="57" t="s">
        <v>37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8"/>
      <c r="AY23" s="31" t="s">
        <v>88</v>
      </c>
      <c r="AZ23" s="7" t="s">
        <v>35</v>
      </c>
      <c r="BA23" s="7" t="s">
        <v>36</v>
      </c>
      <c r="BB23" s="7" t="s">
        <v>17</v>
      </c>
      <c r="BC23" s="7" t="s">
        <v>25</v>
      </c>
      <c r="BD23" s="9">
        <v>72000</v>
      </c>
      <c r="BE23" s="9"/>
      <c r="BF23" s="9"/>
      <c r="BG23" s="9">
        <v>72000</v>
      </c>
    </row>
    <row r="24" spans="1:59" ht="61.5" customHeight="1" x14ac:dyDescent="0.2">
      <c r="A24" s="25"/>
      <c r="B24" s="29"/>
      <c r="C24" s="57" t="s">
        <v>89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8"/>
      <c r="AY24" s="31" t="s">
        <v>90</v>
      </c>
      <c r="AZ24" s="7" t="s">
        <v>38</v>
      </c>
      <c r="BA24" s="7" t="s">
        <v>39</v>
      </c>
      <c r="BB24" s="7" t="s">
        <v>22</v>
      </c>
      <c r="BC24" s="7" t="s">
        <v>23</v>
      </c>
      <c r="BD24" s="9">
        <v>50000</v>
      </c>
      <c r="BE24" s="9">
        <v>50000</v>
      </c>
      <c r="BF24" s="9"/>
      <c r="BG24" s="9"/>
    </row>
    <row r="25" spans="1:59" ht="69.75" customHeight="1" x14ac:dyDescent="0.2">
      <c r="A25" s="25"/>
      <c r="B25" s="29"/>
      <c r="C25" s="57" t="s">
        <v>89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8"/>
      <c r="AY25" s="31" t="s">
        <v>90</v>
      </c>
      <c r="AZ25" s="7" t="s">
        <v>38</v>
      </c>
      <c r="BA25" s="7" t="s">
        <v>39</v>
      </c>
      <c r="BB25" s="7" t="s">
        <v>17</v>
      </c>
      <c r="BC25" s="7" t="s">
        <v>25</v>
      </c>
      <c r="BD25" s="9">
        <v>33000</v>
      </c>
      <c r="BE25" s="9"/>
      <c r="BF25" s="9"/>
      <c r="BG25" s="9">
        <v>33000</v>
      </c>
    </row>
    <row r="26" spans="1:59" ht="33" customHeight="1" x14ac:dyDescent="0.2">
      <c r="A26" s="25"/>
      <c r="B26" s="29"/>
      <c r="C26" s="43" t="s">
        <v>40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4"/>
      <c r="AY26" s="31" t="s">
        <v>91</v>
      </c>
      <c r="AZ26" s="7" t="s">
        <v>41</v>
      </c>
      <c r="BA26" s="7" t="s">
        <v>42</v>
      </c>
      <c r="BB26" s="7" t="s">
        <v>22</v>
      </c>
      <c r="BC26" s="7" t="s">
        <v>23</v>
      </c>
      <c r="BD26" s="9">
        <v>1840985.48</v>
      </c>
      <c r="BE26" s="9">
        <v>1840985.48</v>
      </c>
      <c r="BF26" s="9"/>
      <c r="BG26" s="9"/>
    </row>
    <row r="27" spans="1:59" ht="33" customHeight="1" x14ac:dyDescent="0.2">
      <c r="A27" s="25"/>
      <c r="B27" s="29"/>
      <c r="C27" s="43" t="s">
        <v>40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4"/>
      <c r="AY27" s="31" t="s">
        <v>91</v>
      </c>
      <c r="AZ27" s="7" t="s">
        <v>41</v>
      </c>
      <c r="BA27" s="7" t="s">
        <v>42</v>
      </c>
      <c r="BB27" s="7" t="s">
        <v>24</v>
      </c>
      <c r="BC27" s="7" t="s">
        <v>25</v>
      </c>
      <c r="BD27" s="9">
        <v>4025629.05</v>
      </c>
      <c r="BE27" s="9">
        <v>4025629.05</v>
      </c>
      <c r="BF27" s="9"/>
      <c r="BG27" s="9"/>
    </row>
    <row r="28" spans="1:59" ht="33" customHeight="1" x14ac:dyDescent="0.2">
      <c r="A28" s="25"/>
      <c r="B28" s="29"/>
      <c r="C28" s="43" t="s">
        <v>40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4"/>
      <c r="AY28" s="31" t="s">
        <v>91</v>
      </c>
      <c r="AZ28" s="7" t="s">
        <v>41</v>
      </c>
      <c r="BA28" s="7" t="s">
        <v>42</v>
      </c>
      <c r="BB28" s="7" t="s">
        <v>17</v>
      </c>
      <c r="BC28" s="7" t="s">
        <v>25</v>
      </c>
      <c r="BD28" s="9">
        <v>379010</v>
      </c>
      <c r="BE28" s="9"/>
      <c r="BF28" s="9"/>
      <c r="BG28" s="9">
        <v>379010</v>
      </c>
    </row>
    <row r="29" spans="1:59" ht="33" customHeight="1" x14ac:dyDescent="0.2">
      <c r="A29" s="10"/>
      <c r="B29" s="59" t="s">
        <v>92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60"/>
      <c r="AY29" s="27">
        <v>230</v>
      </c>
      <c r="AZ29" s="7" t="s">
        <v>16</v>
      </c>
      <c r="BA29" s="7" t="s">
        <v>16</v>
      </c>
      <c r="BB29" s="7" t="s">
        <v>17</v>
      </c>
      <c r="BC29" s="7" t="s">
        <v>18</v>
      </c>
      <c r="BD29" s="9">
        <v>132000</v>
      </c>
      <c r="BE29" s="9">
        <v>72000</v>
      </c>
      <c r="BF29" s="9"/>
      <c r="BG29" s="9">
        <v>60000</v>
      </c>
    </row>
    <row r="30" spans="1:59" ht="12.75" x14ac:dyDescent="0.2">
      <c r="A30" s="12"/>
      <c r="B30" s="28"/>
      <c r="C30" s="43" t="s">
        <v>8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4"/>
      <c r="AY30" s="27"/>
      <c r="AZ30" s="7"/>
      <c r="BA30" s="7"/>
      <c r="BB30" s="7"/>
      <c r="BC30" s="7"/>
      <c r="BD30" s="8"/>
      <c r="BE30" s="8"/>
      <c r="BF30" s="8"/>
      <c r="BG30" s="8"/>
    </row>
    <row r="31" spans="1:59" ht="33" customHeight="1" x14ac:dyDescent="0.2">
      <c r="A31" s="25"/>
      <c r="B31" s="29"/>
      <c r="C31" s="43" t="s">
        <v>45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4"/>
      <c r="AY31" s="31" t="s">
        <v>93</v>
      </c>
      <c r="AZ31" s="7" t="s">
        <v>46</v>
      </c>
      <c r="BA31" s="7" t="s">
        <v>39</v>
      </c>
      <c r="BB31" s="7" t="s">
        <v>22</v>
      </c>
      <c r="BC31" s="7" t="s">
        <v>23</v>
      </c>
      <c r="BD31" s="9">
        <v>60000</v>
      </c>
      <c r="BE31" s="9">
        <v>60000</v>
      </c>
      <c r="BF31" s="9"/>
      <c r="BG31" s="9"/>
    </row>
    <row r="32" spans="1:59" ht="33" customHeight="1" x14ac:dyDescent="0.2">
      <c r="A32" s="25"/>
      <c r="B32" s="29"/>
      <c r="C32" s="43" t="s">
        <v>45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4"/>
      <c r="AY32" s="31" t="s">
        <v>93</v>
      </c>
      <c r="AZ32" s="7" t="s">
        <v>46</v>
      </c>
      <c r="BA32" s="7" t="s">
        <v>39</v>
      </c>
      <c r="BB32" s="7" t="s">
        <v>24</v>
      </c>
      <c r="BC32" s="7" t="s">
        <v>25</v>
      </c>
      <c r="BD32" s="9">
        <v>12000</v>
      </c>
      <c r="BE32" s="9">
        <v>12000</v>
      </c>
      <c r="BF32" s="9"/>
      <c r="BG32" s="9"/>
    </row>
    <row r="33" spans="1:59" ht="33" customHeight="1" x14ac:dyDescent="0.2">
      <c r="A33" s="25"/>
      <c r="B33" s="29"/>
      <c r="C33" s="43" t="s">
        <v>45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4"/>
      <c r="AY33" s="31" t="s">
        <v>93</v>
      </c>
      <c r="AZ33" s="7" t="s">
        <v>46</v>
      </c>
      <c r="BA33" s="7" t="s">
        <v>39</v>
      </c>
      <c r="BB33" s="7" t="s">
        <v>17</v>
      </c>
      <c r="BC33" s="7" t="s">
        <v>25</v>
      </c>
      <c r="BD33" s="9">
        <v>50000</v>
      </c>
      <c r="BE33" s="9"/>
      <c r="BF33" s="9"/>
      <c r="BG33" s="9">
        <v>50000</v>
      </c>
    </row>
    <row r="34" spans="1:59" ht="33" customHeight="1" x14ac:dyDescent="0.2">
      <c r="A34" s="25"/>
      <c r="B34" s="29"/>
      <c r="C34" s="43" t="s">
        <v>47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4"/>
      <c r="AY34" s="31" t="s">
        <v>94</v>
      </c>
      <c r="AZ34" s="7" t="s">
        <v>48</v>
      </c>
      <c r="BA34" s="7" t="s">
        <v>39</v>
      </c>
      <c r="BB34" s="7" t="s">
        <v>17</v>
      </c>
      <c r="BC34" s="7" t="s">
        <v>25</v>
      </c>
      <c r="BD34" s="9">
        <v>10000</v>
      </c>
      <c r="BE34" s="9"/>
      <c r="BF34" s="9"/>
      <c r="BG34" s="9">
        <v>10000</v>
      </c>
    </row>
    <row r="35" spans="1:59" ht="33" customHeight="1" x14ac:dyDescent="0.2">
      <c r="A35" s="25"/>
      <c r="B35" s="43" t="s">
        <v>43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4"/>
      <c r="AY35" s="27" t="s">
        <v>44</v>
      </c>
      <c r="AZ35" s="7" t="s">
        <v>16</v>
      </c>
      <c r="BA35" s="7" t="s">
        <v>16</v>
      </c>
      <c r="BB35" s="7" t="s">
        <v>17</v>
      </c>
      <c r="BC35" s="7" t="s">
        <v>18</v>
      </c>
      <c r="BD35" s="9"/>
      <c r="BE35" s="9"/>
      <c r="BF35" s="9"/>
      <c r="BG35" s="9"/>
    </row>
    <row r="36" spans="1:59" ht="33" customHeight="1" x14ac:dyDescent="0.2">
      <c r="A36" s="10"/>
      <c r="B36" s="43" t="s">
        <v>49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4"/>
      <c r="AY36" s="27" t="s">
        <v>50</v>
      </c>
      <c r="AZ36" s="7" t="s">
        <v>16</v>
      </c>
      <c r="BA36" s="7" t="s">
        <v>16</v>
      </c>
      <c r="BB36" s="7" t="s">
        <v>17</v>
      </c>
      <c r="BC36" s="7" t="s">
        <v>18</v>
      </c>
      <c r="BD36" s="9">
        <v>95159529.950000003</v>
      </c>
      <c r="BE36" s="9">
        <v>12711329.949999999</v>
      </c>
      <c r="BF36" s="9">
        <v>75859210</v>
      </c>
      <c r="BG36" s="9">
        <v>6588990</v>
      </c>
    </row>
    <row r="37" spans="1:59" ht="12.75" x14ac:dyDescent="0.2">
      <c r="A37" s="12"/>
      <c r="B37" s="28"/>
      <c r="C37" s="43" t="s">
        <v>32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4"/>
      <c r="AY37" s="27"/>
      <c r="AZ37" s="7"/>
      <c r="BA37" s="7"/>
      <c r="BB37" s="7"/>
      <c r="BC37" s="7"/>
      <c r="BD37" s="8"/>
      <c r="BE37" s="8"/>
      <c r="BF37" s="8"/>
      <c r="BG37" s="8"/>
    </row>
    <row r="38" spans="1:59" ht="33" customHeight="1" x14ac:dyDescent="0.2">
      <c r="A38" s="25"/>
      <c r="B38" s="29"/>
      <c r="C38" s="43" t="s">
        <v>51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4"/>
      <c r="AY38" s="31" t="s">
        <v>95</v>
      </c>
      <c r="AZ38" s="7" t="s">
        <v>52</v>
      </c>
      <c r="BA38" s="7" t="s">
        <v>53</v>
      </c>
      <c r="BB38" s="7" t="s">
        <v>22</v>
      </c>
      <c r="BC38" s="7" t="s">
        <v>23</v>
      </c>
      <c r="BD38" s="9">
        <v>144666</v>
      </c>
      <c r="BE38" s="9">
        <v>144666</v>
      </c>
      <c r="BF38" s="9"/>
      <c r="BG38" s="9"/>
    </row>
    <row r="39" spans="1:59" ht="33" customHeight="1" x14ac:dyDescent="0.2">
      <c r="A39" s="25"/>
      <c r="B39" s="29"/>
      <c r="C39" s="43" t="s">
        <v>51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4"/>
      <c r="AY39" s="31" t="s">
        <v>95</v>
      </c>
      <c r="AZ39" s="7" t="s">
        <v>52</v>
      </c>
      <c r="BA39" s="7" t="s">
        <v>53</v>
      </c>
      <c r="BB39" s="7" t="s">
        <v>24</v>
      </c>
      <c r="BC39" s="7" t="s">
        <v>25</v>
      </c>
      <c r="BD39" s="9">
        <v>36451</v>
      </c>
      <c r="BE39" s="9">
        <v>36451</v>
      </c>
      <c r="BF39" s="9"/>
      <c r="BG39" s="9"/>
    </row>
    <row r="40" spans="1:59" ht="33" customHeight="1" x14ac:dyDescent="0.2">
      <c r="A40" s="25"/>
      <c r="B40" s="29"/>
      <c r="C40" s="43" t="s">
        <v>51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4"/>
      <c r="AY40" s="31" t="s">
        <v>95</v>
      </c>
      <c r="AZ40" s="7" t="s">
        <v>52</v>
      </c>
      <c r="BA40" s="7" t="s">
        <v>53</v>
      </c>
      <c r="BB40" s="7" t="s">
        <v>17</v>
      </c>
      <c r="BC40" s="7" t="s">
        <v>25</v>
      </c>
      <c r="BD40" s="9">
        <v>31000</v>
      </c>
      <c r="BE40" s="9"/>
      <c r="BF40" s="9"/>
      <c r="BG40" s="9">
        <v>31000</v>
      </c>
    </row>
    <row r="41" spans="1:59" ht="33" customHeight="1" x14ac:dyDescent="0.2">
      <c r="A41" s="25"/>
      <c r="B41" s="29"/>
      <c r="C41" s="43" t="s">
        <v>54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4"/>
      <c r="AY41" s="31" t="s">
        <v>96</v>
      </c>
      <c r="AZ41" s="7" t="s">
        <v>52</v>
      </c>
      <c r="BA41" s="7" t="s">
        <v>55</v>
      </c>
      <c r="BB41" s="7" t="s">
        <v>22</v>
      </c>
      <c r="BC41" s="7" t="s">
        <v>23</v>
      </c>
      <c r="BD41" s="9">
        <v>19000</v>
      </c>
      <c r="BE41" s="9">
        <v>19000</v>
      </c>
      <c r="BF41" s="9"/>
      <c r="BG41" s="9"/>
    </row>
    <row r="42" spans="1:59" ht="33" customHeight="1" x14ac:dyDescent="0.2">
      <c r="A42" s="25"/>
      <c r="B42" s="29"/>
      <c r="C42" s="43" t="s">
        <v>54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4"/>
      <c r="AY42" s="31" t="s">
        <v>96</v>
      </c>
      <c r="AZ42" s="7" t="s">
        <v>52</v>
      </c>
      <c r="BA42" s="7" t="s">
        <v>55</v>
      </c>
      <c r="BB42" s="7" t="s">
        <v>24</v>
      </c>
      <c r="BC42" s="7" t="s">
        <v>25</v>
      </c>
      <c r="BD42" s="9">
        <v>4750</v>
      </c>
      <c r="BE42" s="9">
        <v>4750</v>
      </c>
      <c r="BF42" s="9"/>
      <c r="BG42" s="9"/>
    </row>
    <row r="43" spans="1:59" ht="33" customHeight="1" x14ac:dyDescent="0.2">
      <c r="A43" s="25"/>
      <c r="B43" s="29"/>
      <c r="C43" s="43" t="s">
        <v>54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4"/>
      <c r="AY43" s="31" t="s">
        <v>96</v>
      </c>
      <c r="AZ43" s="7" t="s">
        <v>52</v>
      </c>
      <c r="BA43" s="7" t="s">
        <v>55</v>
      </c>
      <c r="BB43" s="7" t="s">
        <v>17</v>
      </c>
      <c r="BC43" s="7" t="s">
        <v>25</v>
      </c>
      <c r="BD43" s="9">
        <v>118000</v>
      </c>
      <c r="BE43" s="9"/>
      <c r="BF43" s="9"/>
      <c r="BG43" s="9">
        <v>118000</v>
      </c>
    </row>
    <row r="44" spans="1:59" ht="33" customHeight="1" x14ac:dyDescent="0.2">
      <c r="A44" s="25"/>
      <c r="B44" s="29"/>
      <c r="C44" s="43" t="s">
        <v>56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4"/>
      <c r="AY44" s="31" t="s">
        <v>97</v>
      </c>
      <c r="AZ44" s="7" t="s">
        <v>52</v>
      </c>
      <c r="BA44" s="7" t="s">
        <v>57</v>
      </c>
      <c r="BB44" s="7" t="s">
        <v>22</v>
      </c>
      <c r="BC44" s="7" t="s">
        <v>23</v>
      </c>
      <c r="BD44" s="9">
        <v>7838195</v>
      </c>
      <c r="BE44" s="9">
        <v>7838195</v>
      </c>
      <c r="BF44" s="9"/>
      <c r="BG44" s="9"/>
    </row>
    <row r="45" spans="1:59" ht="33" customHeight="1" x14ac:dyDescent="0.2">
      <c r="A45" s="25"/>
      <c r="B45" s="29"/>
      <c r="C45" s="43" t="s">
        <v>56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4"/>
      <c r="AY45" s="31" t="s">
        <v>97</v>
      </c>
      <c r="AZ45" s="7" t="s">
        <v>52</v>
      </c>
      <c r="BA45" s="7" t="s">
        <v>57</v>
      </c>
      <c r="BB45" s="7" t="s">
        <v>24</v>
      </c>
      <c r="BC45" s="7" t="s">
        <v>25</v>
      </c>
      <c r="BD45" s="9">
        <v>2442500.9500000002</v>
      </c>
      <c r="BE45" s="9">
        <v>2442500.9500000002</v>
      </c>
      <c r="BF45" s="9"/>
      <c r="BG45" s="9"/>
    </row>
    <row r="46" spans="1:59" ht="33" customHeight="1" x14ac:dyDescent="0.2">
      <c r="A46" s="25"/>
      <c r="B46" s="29"/>
      <c r="C46" s="43" t="s">
        <v>56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4"/>
      <c r="AY46" s="31" t="s">
        <v>97</v>
      </c>
      <c r="AZ46" s="7" t="s">
        <v>52</v>
      </c>
      <c r="BA46" s="7" t="s">
        <v>57</v>
      </c>
      <c r="BB46" s="7" t="s">
        <v>17</v>
      </c>
      <c r="BC46" s="7" t="s">
        <v>25</v>
      </c>
      <c r="BD46" s="9">
        <v>3000000</v>
      </c>
      <c r="BE46" s="9"/>
      <c r="BF46" s="9"/>
      <c r="BG46" s="9">
        <v>3000000</v>
      </c>
    </row>
    <row r="47" spans="1:59" ht="33" customHeight="1" x14ac:dyDescent="0.2">
      <c r="A47" s="25"/>
      <c r="B47" s="29"/>
      <c r="C47" s="43" t="s">
        <v>58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4"/>
      <c r="AY47" s="31" t="s">
        <v>98</v>
      </c>
      <c r="AZ47" s="7" t="s">
        <v>52</v>
      </c>
      <c r="BA47" s="7" t="s">
        <v>59</v>
      </c>
      <c r="BB47" s="7" t="s">
        <v>28</v>
      </c>
      <c r="BC47" s="7" t="s">
        <v>25</v>
      </c>
      <c r="BD47" s="9">
        <v>75859210</v>
      </c>
      <c r="BE47" s="9"/>
      <c r="BF47" s="9">
        <v>75859210</v>
      </c>
      <c r="BG47" s="9"/>
    </row>
    <row r="48" spans="1:59" ht="33" customHeight="1" x14ac:dyDescent="0.2">
      <c r="A48" s="25"/>
      <c r="B48" s="29"/>
      <c r="C48" s="43" t="s">
        <v>60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4"/>
      <c r="AY48" s="31" t="s">
        <v>99</v>
      </c>
      <c r="AZ48" s="7" t="s">
        <v>52</v>
      </c>
      <c r="BA48" s="7" t="s">
        <v>61</v>
      </c>
      <c r="BB48" s="7" t="s">
        <v>22</v>
      </c>
      <c r="BC48" s="7" t="s">
        <v>23</v>
      </c>
      <c r="BD48" s="9">
        <v>471515</v>
      </c>
      <c r="BE48" s="9">
        <v>471515</v>
      </c>
      <c r="BF48" s="9"/>
      <c r="BG48" s="9"/>
    </row>
    <row r="49" spans="1:59" ht="33" customHeight="1" x14ac:dyDescent="0.2">
      <c r="A49" s="25"/>
      <c r="B49" s="29"/>
      <c r="C49" s="43" t="s">
        <v>60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4"/>
      <c r="AY49" s="31" t="s">
        <v>99</v>
      </c>
      <c r="AZ49" s="7" t="s">
        <v>52</v>
      </c>
      <c r="BA49" s="7" t="s">
        <v>61</v>
      </c>
      <c r="BB49" s="7" t="s">
        <v>24</v>
      </c>
      <c r="BC49" s="7" t="s">
        <v>25</v>
      </c>
      <c r="BD49" s="9">
        <v>117879</v>
      </c>
      <c r="BE49" s="9">
        <v>117879</v>
      </c>
      <c r="BF49" s="9"/>
      <c r="BG49" s="9"/>
    </row>
    <row r="50" spans="1:59" ht="33" customHeight="1" x14ac:dyDescent="0.2">
      <c r="A50" s="25"/>
      <c r="B50" s="29"/>
      <c r="C50" s="43" t="s">
        <v>60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4"/>
      <c r="AY50" s="31" t="s">
        <v>99</v>
      </c>
      <c r="AZ50" s="7" t="s">
        <v>52</v>
      </c>
      <c r="BA50" s="7" t="s">
        <v>61</v>
      </c>
      <c r="BB50" s="7" t="s">
        <v>17</v>
      </c>
      <c r="BC50" s="7" t="s">
        <v>25</v>
      </c>
      <c r="BD50" s="9">
        <v>1119990</v>
      </c>
      <c r="BE50" s="9"/>
      <c r="BF50" s="9"/>
      <c r="BG50" s="9">
        <v>1119990</v>
      </c>
    </row>
    <row r="51" spans="1:59" ht="33" customHeight="1" x14ac:dyDescent="0.2">
      <c r="A51" s="25"/>
      <c r="B51" s="29"/>
      <c r="C51" s="43" t="s">
        <v>62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4"/>
      <c r="AY51" s="31" t="s">
        <v>100</v>
      </c>
      <c r="AZ51" s="7" t="s">
        <v>52</v>
      </c>
      <c r="BA51" s="7" t="s">
        <v>63</v>
      </c>
      <c r="BB51" s="7" t="s">
        <v>22</v>
      </c>
      <c r="BC51" s="7" t="s">
        <v>23</v>
      </c>
      <c r="BD51" s="9">
        <v>566329</v>
      </c>
      <c r="BE51" s="9">
        <v>566329</v>
      </c>
      <c r="BF51" s="9"/>
      <c r="BG51" s="9"/>
    </row>
    <row r="52" spans="1:59" ht="33" customHeight="1" x14ac:dyDescent="0.2">
      <c r="A52" s="25"/>
      <c r="B52" s="29"/>
      <c r="C52" s="43" t="s">
        <v>62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4"/>
      <c r="AY52" s="31" t="s">
        <v>100</v>
      </c>
      <c r="AZ52" s="7" t="s">
        <v>52</v>
      </c>
      <c r="BA52" s="7" t="s">
        <v>63</v>
      </c>
      <c r="BB52" s="7" t="s">
        <v>24</v>
      </c>
      <c r="BC52" s="7" t="s">
        <v>25</v>
      </c>
      <c r="BD52" s="9">
        <v>141582</v>
      </c>
      <c r="BE52" s="9">
        <v>141582</v>
      </c>
      <c r="BF52" s="9"/>
      <c r="BG52" s="9"/>
    </row>
    <row r="53" spans="1:59" ht="33" customHeight="1" x14ac:dyDescent="0.2">
      <c r="A53" s="25"/>
      <c r="B53" s="29"/>
      <c r="C53" s="43" t="s">
        <v>62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4"/>
      <c r="AY53" s="31" t="s">
        <v>100</v>
      </c>
      <c r="AZ53" s="7" t="s">
        <v>52</v>
      </c>
      <c r="BA53" s="7" t="s">
        <v>63</v>
      </c>
      <c r="BB53" s="7" t="s">
        <v>17</v>
      </c>
      <c r="BC53" s="7" t="s">
        <v>25</v>
      </c>
      <c r="BD53" s="9">
        <v>645000</v>
      </c>
      <c r="BE53" s="9"/>
      <c r="BF53" s="9"/>
      <c r="BG53" s="9">
        <v>645000</v>
      </c>
    </row>
    <row r="54" spans="1:59" ht="33" customHeight="1" x14ac:dyDescent="0.2">
      <c r="A54" s="25"/>
      <c r="B54" s="29"/>
      <c r="C54" s="43" t="s">
        <v>64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4"/>
      <c r="AY54" s="31" t="s">
        <v>101</v>
      </c>
      <c r="AZ54" s="7" t="s">
        <v>52</v>
      </c>
      <c r="BA54" s="7" t="s">
        <v>39</v>
      </c>
      <c r="BB54" s="7" t="s">
        <v>22</v>
      </c>
      <c r="BC54" s="7" t="s">
        <v>23</v>
      </c>
      <c r="BD54" s="9">
        <v>44000</v>
      </c>
      <c r="BE54" s="9">
        <v>44000</v>
      </c>
      <c r="BF54" s="9"/>
      <c r="BG54" s="9"/>
    </row>
    <row r="55" spans="1:59" ht="33" customHeight="1" x14ac:dyDescent="0.2">
      <c r="A55" s="25"/>
      <c r="B55" s="29"/>
      <c r="C55" s="43" t="s">
        <v>64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4"/>
      <c r="AY55" s="31" t="s">
        <v>101</v>
      </c>
      <c r="AZ55" s="7" t="s">
        <v>52</v>
      </c>
      <c r="BA55" s="7" t="s">
        <v>39</v>
      </c>
      <c r="BB55" s="7" t="s">
        <v>24</v>
      </c>
      <c r="BC55" s="7" t="s">
        <v>25</v>
      </c>
      <c r="BD55" s="9">
        <v>14000</v>
      </c>
      <c r="BE55" s="9">
        <v>14000</v>
      </c>
      <c r="BF55" s="9"/>
      <c r="BG55" s="9"/>
    </row>
    <row r="56" spans="1:59" ht="33" customHeight="1" x14ac:dyDescent="0.2">
      <c r="A56" s="25"/>
      <c r="B56" s="29"/>
      <c r="C56" s="43" t="s">
        <v>64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4"/>
      <c r="AY56" s="31" t="s">
        <v>101</v>
      </c>
      <c r="AZ56" s="7" t="s">
        <v>52</v>
      </c>
      <c r="BA56" s="7" t="s">
        <v>39</v>
      </c>
      <c r="BB56" s="7" t="s">
        <v>17</v>
      </c>
      <c r="BC56" s="7" t="s">
        <v>25</v>
      </c>
      <c r="BD56" s="9">
        <v>45000</v>
      </c>
      <c r="BE56" s="9"/>
      <c r="BF56" s="9"/>
      <c r="BG56" s="9">
        <v>45000</v>
      </c>
    </row>
    <row r="57" spans="1:59" ht="33" customHeight="1" x14ac:dyDescent="0.2">
      <c r="A57" s="25"/>
      <c r="B57" s="29"/>
      <c r="C57" s="43" t="s">
        <v>65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4"/>
      <c r="AY57" s="31" t="s">
        <v>102</v>
      </c>
      <c r="AZ57" s="7" t="s">
        <v>52</v>
      </c>
      <c r="BA57" s="7" t="s">
        <v>66</v>
      </c>
      <c r="BB57" s="7" t="s">
        <v>22</v>
      </c>
      <c r="BC57" s="7" t="s">
        <v>23</v>
      </c>
      <c r="BD57" s="9">
        <v>91200</v>
      </c>
      <c r="BE57" s="9">
        <v>91200</v>
      </c>
      <c r="BF57" s="9"/>
      <c r="BG57" s="9"/>
    </row>
    <row r="58" spans="1:59" ht="33" customHeight="1" x14ac:dyDescent="0.2">
      <c r="A58" s="25"/>
      <c r="B58" s="29"/>
      <c r="C58" s="43" t="s">
        <v>65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4"/>
      <c r="AY58" s="31" t="s">
        <v>102</v>
      </c>
      <c r="AZ58" s="7" t="s">
        <v>52</v>
      </c>
      <c r="BA58" s="7" t="s">
        <v>66</v>
      </c>
      <c r="BB58" s="7" t="s">
        <v>24</v>
      </c>
      <c r="BC58" s="7" t="s">
        <v>25</v>
      </c>
      <c r="BD58" s="9">
        <v>22800</v>
      </c>
      <c r="BE58" s="9">
        <v>22800</v>
      </c>
      <c r="BF58" s="9"/>
      <c r="BG58" s="9"/>
    </row>
    <row r="59" spans="1:59" ht="33" customHeight="1" x14ac:dyDescent="0.2">
      <c r="A59" s="25"/>
      <c r="B59" s="29"/>
      <c r="C59" s="43" t="s">
        <v>65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4"/>
      <c r="AY59" s="31" t="s">
        <v>102</v>
      </c>
      <c r="AZ59" s="7" t="s">
        <v>52</v>
      </c>
      <c r="BA59" s="7" t="s">
        <v>66</v>
      </c>
      <c r="BB59" s="7" t="s">
        <v>17</v>
      </c>
      <c r="BC59" s="7" t="s">
        <v>25</v>
      </c>
      <c r="BD59" s="9">
        <v>80000</v>
      </c>
      <c r="BE59" s="9"/>
      <c r="BF59" s="9"/>
      <c r="BG59" s="9">
        <v>80000</v>
      </c>
    </row>
    <row r="60" spans="1:59" ht="33" customHeight="1" x14ac:dyDescent="0.2">
      <c r="A60" s="25"/>
      <c r="B60" s="29"/>
      <c r="C60" s="43" t="s">
        <v>67</v>
      </c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4"/>
      <c r="AY60" s="31" t="s">
        <v>103</v>
      </c>
      <c r="AZ60" s="7" t="s">
        <v>52</v>
      </c>
      <c r="BA60" s="7" t="s">
        <v>68</v>
      </c>
      <c r="BB60" s="7" t="s">
        <v>22</v>
      </c>
      <c r="BC60" s="7" t="s">
        <v>23</v>
      </c>
      <c r="BD60" s="9">
        <v>605169</v>
      </c>
      <c r="BE60" s="9">
        <v>605169</v>
      </c>
      <c r="BF60" s="9"/>
      <c r="BG60" s="9"/>
    </row>
    <row r="61" spans="1:59" ht="33" customHeight="1" x14ac:dyDescent="0.2">
      <c r="A61" s="25"/>
      <c r="B61" s="29"/>
      <c r="C61" s="43" t="s">
        <v>67</v>
      </c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4"/>
      <c r="AY61" s="31" t="s">
        <v>102</v>
      </c>
      <c r="AZ61" s="7" t="s">
        <v>52</v>
      </c>
      <c r="BA61" s="7" t="s">
        <v>68</v>
      </c>
      <c r="BB61" s="7" t="s">
        <v>24</v>
      </c>
      <c r="BC61" s="7" t="s">
        <v>25</v>
      </c>
      <c r="BD61" s="9">
        <v>151293</v>
      </c>
      <c r="BE61" s="9">
        <v>151293</v>
      </c>
      <c r="BF61" s="9"/>
      <c r="BG61" s="9"/>
    </row>
    <row r="62" spans="1:59" ht="33" customHeight="1" x14ac:dyDescent="0.2">
      <c r="A62" s="25"/>
      <c r="B62" s="29"/>
      <c r="C62" s="43" t="s">
        <v>67</v>
      </c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4"/>
      <c r="AY62" s="31" t="s">
        <v>103</v>
      </c>
      <c r="AZ62" s="7" t="s">
        <v>52</v>
      </c>
      <c r="BA62" s="7" t="s">
        <v>68</v>
      </c>
      <c r="BB62" s="7" t="s">
        <v>17</v>
      </c>
      <c r="BC62" s="7" t="s">
        <v>25</v>
      </c>
      <c r="BD62" s="9">
        <v>1550000</v>
      </c>
      <c r="BE62" s="9"/>
      <c r="BF62" s="9"/>
      <c r="BG62" s="9">
        <v>1550000</v>
      </c>
    </row>
    <row r="63" spans="1:59" ht="21.95" customHeight="1" x14ac:dyDescent="0.2">
      <c r="A63" s="25"/>
      <c r="B63" s="62" t="s">
        <v>69</v>
      </c>
      <c r="C63" s="43" t="s">
        <v>13</v>
      </c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4"/>
      <c r="AY63" s="27" t="s">
        <v>70</v>
      </c>
      <c r="AZ63" s="7" t="s">
        <v>71</v>
      </c>
      <c r="BA63" s="7"/>
      <c r="BB63" s="7"/>
      <c r="BC63" s="7"/>
      <c r="BD63" s="8"/>
      <c r="BE63" s="8"/>
      <c r="BF63" s="8"/>
      <c r="BG63" s="8"/>
    </row>
    <row r="64" spans="1:59" ht="21.95" customHeight="1" x14ac:dyDescent="0.2">
      <c r="A64" s="25"/>
      <c r="B64" s="62" t="s">
        <v>72</v>
      </c>
      <c r="C64" s="43" t="s">
        <v>13</v>
      </c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4"/>
      <c r="AY64" s="27" t="s">
        <v>73</v>
      </c>
      <c r="AZ64" s="7" t="s">
        <v>71</v>
      </c>
      <c r="BA64" s="7"/>
      <c r="BB64" s="7"/>
      <c r="BC64" s="7"/>
      <c r="BD64" s="8"/>
      <c r="BE64" s="8"/>
      <c r="BF64" s="8"/>
      <c r="BG64" s="8"/>
    </row>
  </sheetData>
  <mergeCells count="70">
    <mergeCell ref="A2:BC2"/>
    <mergeCell ref="A4:AX7"/>
    <mergeCell ref="AY4:AY7"/>
    <mergeCell ref="AZ4:AZ7"/>
    <mergeCell ref="BA4:BA7"/>
    <mergeCell ref="BB4:BB7"/>
    <mergeCell ref="BC4:BC7"/>
    <mergeCell ref="B11:AX11"/>
    <mergeCell ref="BD4:BG4"/>
    <mergeCell ref="BD5:BD7"/>
    <mergeCell ref="BE5:BG5"/>
    <mergeCell ref="BE6:BE7"/>
    <mergeCell ref="BF6:BF7"/>
    <mergeCell ref="BG6:BG7"/>
    <mergeCell ref="A8:AX8"/>
    <mergeCell ref="B9:AX9"/>
    <mergeCell ref="B10:AX10"/>
    <mergeCell ref="C23:AX23"/>
    <mergeCell ref="B12:AX12"/>
    <mergeCell ref="B13:AX13"/>
    <mergeCell ref="B14:AX14"/>
    <mergeCell ref="B15:AX15"/>
    <mergeCell ref="B16:AX16"/>
    <mergeCell ref="B17:AX17"/>
    <mergeCell ref="C18:AX18"/>
    <mergeCell ref="C19:AX19"/>
    <mergeCell ref="C20:AX20"/>
    <mergeCell ref="C21:AX21"/>
    <mergeCell ref="C22:AX22"/>
    <mergeCell ref="B35:AX35"/>
    <mergeCell ref="C24:AX24"/>
    <mergeCell ref="C25:AX25"/>
    <mergeCell ref="C26:AX26"/>
    <mergeCell ref="C27:AX27"/>
    <mergeCell ref="C28:AX28"/>
    <mergeCell ref="B29:AX29"/>
    <mergeCell ref="C30:AX30"/>
    <mergeCell ref="C31:AX31"/>
    <mergeCell ref="C32:AX32"/>
    <mergeCell ref="C33:AX33"/>
    <mergeCell ref="C34:AX34"/>
    <mergeCell ref="C47:AX47"/>
    <mergeCell ref="B36:AX36"/>
    <mergeCell ref="C37:AX37"/>
    <mergeCell ref="C38:AX38"/>
    <mergeCell ref="C39:AX39"/>
    <mergeCell ref="C40:AX40"/>
    <mergeCell ref="C41:AX41"/>
    <mergeCell ref="C42:AX42"/>
    <mergeCell ref="C43:AX43"/>
    <mergeCell ref="C44:AX44"/>
    <mergeCell ref="C45:AX45"/>
    <mergeCell ref="C46:AX46"/>
    <mergeCell ref="C59:AX59"/>
    <mergeCell ref="C48:AX48"/>
    <mergeCell ref="C49:AX49"/>
    <mergeCell ref="C50:AX50"/>
    <mergeCell ref="C51:AX51"/>
    <mergeCell ref="C52:AX52"/>
    <mergeCell ref="C53:AX53"/>
    <mergeCell ref="C54:AX54"/>
    <mergeCell ref="C55:AX55"/>
    <mergeCell ref="C56:AX56"/>
    <mergeCell ref="C57:AX57"/>
    <mergeCell ref="C58:AX58"/>
    <mergeCell ref="C60:AX60"/>
    <mergeCell ref="C61:AX61"/>
    <mergeCell ref="C62:AX62"/>
    <mergeCell ref="B63:AX63"/>
    <mergeCell ref="B64:AX64"/>
  </mergeCells>
  <pageMargins left="0.7" right="0.7" top="0.75" bottom="0.75" header="0.3" footer="0.3"/>
  <pageSetup paperSize="9" scale="5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2"/>
  <sheetViews>
    <sheetView workbookViewId="0">
      <selection activeCell="BG10" sqref="BG10"/>
    </sheetView>
  </sheetViews>
  <sheetFormatPr defaultRowHeight="10.15" customHeight="1" x14ac:dyDescent="0.2"/>
  <cols>
    <col min="1" max="49" width="0.42578125" customWidth="1"/>
    <col min="50" max="50" width="12.85546875" customWidth="1"/>
    <col min="51" max="52" width="7.28515625" customWidth="1"/>
    <col min="53" max="53" width="14.5703125" customWidth="1"/>
    <col min="54" max="55" width="13.42578125" customWidth="1"/>
    <col min="56" max="58" width="10.7109375" customWidth="1"/>
    <col min="59" max="59" width="14" customWidth="1"/>
    <col min="60" max="60" width="13.5703125" customWidth="1"/>
    <col min="61" max="61" width="13" customWidth="1"/>
  </cols>
  <sheetData>
    <row r="1" spans="1:61" ht="12.75" x14ac:dyDescent="0.2"/>
    <row r="2" spans="1:61" ht="10.15" customHeight="1" x14ac:dyDescent="0.2">
      <c r="A2" s="65" t="s">
        <v>123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</row>
    <row r="3" spans="1:61" ht="12.75" x14ac:dyDescent="0.2"/>
    <row r="4" spans="1:61" ht="10.15" customHeight="1" x14ac:dyDescent="0.2">
      <c r="A4" s="66" t="s">
        <v>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8"/>
      <c r="AY4" s="39" t="s">
        <v>2</v>
      </c>
      <c r="AZ4" s="39" t="s">
        <v>74</v>
      </c>
      <c r="BA4" s="42" t="s">
        <v>75</v>
      </c>
      <c r="BB4" s="42"/>
      <c r="BC4" s="42"/>
      <c r="BD4" s="42"/>
      <c r="BE4" s="42"/>
      <c r="BF4" s="42"/>
      <c r="BG4" s="42"/>
      <c r="BH4" s="42"/>
      <c r="BI4" s="42"/>
    </row>
    <row r="5" spans="1:61" ht="10.15" customHeight="1" x14ac:dyDescent="0.2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8"/>
      <c r="AY5" s="40"/>
      <c r="AZ5" s="40"/>
      <c r="BA5" s="42" t="s">
        <v>76</v>
      </c>
      <c r="BB5" s="42"/>
      <c r="BC5" s="42"/>
      <c r="BD5" s="42" t="s">
        <v>8</v>
      </c>
      <c r="BE5" s="42"/>
      <c r="BF5" s="42"/>
      <c r="BG5" s="42"/>
      <c r="BH5" s="42"/>
      <c r="BI5" s="42"/>
    </row>
    <row r="6" spans="1:61" ht="53.45" customHeight="1" x14ac:dyDescent="0.2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8"/>
      <c r="AY6" s="40"/>
      <c r="AZ6" s="40"/>
      <c r="BA6" s="42"/>
      <c r="BB6" s="42"/>
      <c r="BC6" s="42"/>
      <c r="BD6" s="42" t="s">
        <v>77</v>
      </c>
      <c r="BE6" s="42"/>
      <c r="BF6" s="42"/>
      <c r="BG6" s="42" t="s">
        <v>78</v>
      </c>
      <c r="BH6" s="42"/>
      <c r="BI6" s="42"/>
    </row>
    <row r="7" spans="1:61" ht="43.15" customHeight="1" x14ac:dyDescent="0.2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8"/>
      <c r="AY7" s="41"/>
      <c r="AZ7" s="41"/>
      <c r="BA7" s="3" t="s">
        <v>79</v>
      </c>
      <c r="BB7" s="3" t="s">
        <v>80</v>
      </c>
      <c r="BC7" s="3" t="s">
        <v>81</v>
      </c>
      <c r="BD7" s="3" t="s">
        <v>79</v>
      </c>
      <c r="BE7" s="3" t="s">
        <v>80</v>
      </c>
      <c r="BF7" s="3" t="s">
        <v>81</v>
      </c>
      <c r="BG7" s="3" t="s">
        <v>79</v>
      </c>
      <c r="BH7" s="3" t="s">
        <v>80</v>
      </c>
      <c r="BI7" s="3" t="s">
        <v>81</v>
      </c>
    </row>
    <row r="8" spans="1:61" ht="10.15" customHeight="1" x14ac:dyDescent="0.2">
      <c r="A8" s="66">
        <v>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8"/>
      <c r="AY8" s="14">
        <v>2</v>
      </c>
      <c r="AZ8" s="3">
        <v>3</v>
      </c>
      <c r="BA8" s="3">
        <v>4</v>
      </c>
      <c r="BB8" s="3">
        <v>5</v>
      </c>
      <c r="BC8" s="3">
        <v>6</v>
      </c>
      <c r="BD8" s="3">
        <v>7</v>
      </c>
      <c r="BE8" s="3">
        <v>8</v>
      </c>
      <c r="BF8" s="3">
        <v>9</v>
      </c>
      <c r="BG8" s="3">
        <v>10</v>
      </c>
      <c r="BH8" s="3">
        <v>11</v>
      </c>
      <c r="BI8" s="3">
        <v>12</v>
      </c>
    </row>
    <row r="9" spans="1:61" ht="33" customHeight="1" x14ac:dyDescent="0.2">
      <c r="A9" s="15"/>
      <c r="B9" s="69" t="s">
        <v>82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70"/>
      <c r="AY9" s="32" t="s">
        <v>107</v>
      </c>
      <c r="AZ9" s="16" t="s">
        <v>0</v>
      </c>
      <c r="BA9" s="17">
        <v>111344148.45999999</v>
      </c>
      <c r="BB9" s="17">
        <v>99721239.950000003</v>
      </c>
      <c r="BC9" s="17">
        <v>95159529.950000003</v>
      </c>
      <c r="BD9" s="17"/>
      <c r="BE9" s="17"/>
      <c r="BF9" s="17"/>
      <c r="BG9" s="17">
        <v>111344148.45999999</v>
      </c>
      <c r="BH9" s="17">
        <v>99721239.950000003</v>
      </c>
      <c r="BI9" s="17">
        <v>95159529.950000003</v>
      </c>
    </row>
    <row r="10" spans="1:61" ht="12.75" x14ac:dyDescent="0.2">
      <c r="A10" s="15"/>
      <c r="B10" s="43" t="s">
        <v>8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4"/>
      <c r="AY10" s="33"/>
      <c r="AZ10" s="3"/>
      <c r="BA10" s="18"/>
      <c r="BB10" s="18"/>
      <c r="BC10" s="18"/>
      <c r="BD10" s="18"/>
      <c r="BE10" s="18"/>
      <c r="BF10" s="18"/>
      <c r="BG10" s="18"/>
      <c r="BH10" s="18"/>
      <c r="BI10" s="18"/>
    </row>
    <row r="11" spans="1:61" s="20" customFormat="1" ht="21.75" customHeight="1" x14ac:dyDescent="0.2">
      <c r="A11" s="26"/>
      <c r="B11" s="59" t="s">
        <v>106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60"/>
      <c r="AY11" s="33" t="s">
        <v>108</v>
      </c>
      <c r="AZ11" s="22"/>
      <c r="BA11" s="18"/>
      <c r="BB11" s="18"/>
      <c r="BC11" s="18"/>
      <c r="BD11" s="18"/>
      <c r="BE11" s="18"/>
      <c r="BF11" s="18"/>
      <c r="BG11" s="18"/>
      <c r="BH11" s="18"/>
      <c r="BI11" s="18"/>
    </row>
    <row r="12" spans="1:61" ht="25.5" customHeight="1" x14ac:dyDescent="0.2">
      <c r="A12" s="15"/>
      <c r="B12" s="43" t="s">
        <v>83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4"/>
      <c r="AY12" s="33" t="s">
        <v>109</v>
      </c>
      <c r="AZ12" s="3" t="s">
        <v>0</v>
      </c>
      <c r="BA12" s="19">
        <f>SUM(BA14:BA22)</f>
        <v>111344148.46000001</v>
      </c>
      <c r="BB12" s="19">
        <v>99721239.950000003</v>
      </c>
      <c r="BC12" s="19">
        <v>95159529.950000003</v>
      </c>
      <c r="BD12" s="19"/>
      <c r="BE12" s="19"/>
      <c r="BF12" s="19"/>
      <c r="BG12" s="19">
        <f>SUM(BG14:BG22)</f>
        <v>111344148.46000001</v>
      </c>
      <c r="BH12" s="19">
        <v>99721239.950000003</v>
      </c>
      <c r="BI12" s="19">
        <v>95159529.950000003</v>
      </c>
    </row>
    <row r="13" spans="1:61" ht="12.75" x14ac:dyDescent="0.2">
      <c r="A13" s="15"/>
      <c r="B13" s="30"/>
      <c r="C13" s="43" t="s">
        <v>8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4"/>
      <c r="AY13" s="33"/>
      <c r="AZ13" s="3"/>
      <c r="BA13" s="18"/>
      <c r="BB13" s="18"/>
      <c r="BC13" s="18"/>
      <c r="BD13" s="18"/>
      <c r="BE13" s="18"/>
      <c r="BF13" s="18"/>
      <c r="BG13" s="18"/>
      <c r="BH13" s="18"/>
      <c r="BI13" s="18"/>
    </row>
    <row r="14" spans="1:61" ht="11.1" customHeight="1" x14ac:dyDescent="0.2">
      <c r="A14" s="15"/>
      <c r="B14" s="30"/>
      <c r="C14" s="43" t="s">
        <v>51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4"/>
      <c r="AY14" s="33" t="s">
        <v>110</v>
      </c>
      <c r="AZ14" s="3" t="s">
        <v>0</v>
      </c>
      <c r="BA14" s="19">
        <v>221350</v>
      </c>
      <c r="BB14" s="19">
        <v>211832</v>
      </c>
      <c r="BC14" s="19">
        <v>212117</v>
      </c>
      <c r="BD14" s="19"/>
      <c r="BE14" s="19"/>
      <c r="BF14" s="19"/>
      <c r="BG14" s="19">
        <v>221350</v>
      </c>
      <c r="BH14" s="19">
        <v>211832</v>
      </c>
      <c r="BI14" s="19">
        <v>212117</v>
      </c>
    </row>
    <row r="15" spans="1:61" ht="11.1" customHeight="1" x14ac:dyDescent="0.2">
      <c r="A15" s="15"/>
      <c r="B15" s="30"/>
      <c r="C15" s="43" t="s">
        <v>54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4"/>
      <c r="AY15" s="33" t="s">
        <v>111</v>
      </c>
      <c r="AZ15" s="3" t="s">
        <v>0</v>
      </c>
      <c r="BA15" s="19">
        <v>166370</v>
      </c>
      <c r="BB15" s="19">
        <v>141750</v>
      </c>
      <c r="BC15" s="19">
        <v>141750</v>
      </c>
      <c r="BD15" s="19"/>
      <c r="BE15" s="19"/>
      <c r="BF15" s="19"/>
      <c r="BG15" s="19">
        <v>166370</v>
      </c>
      <c r="BH15" s="19">
        <v>141750</v>
      </c>
      <c r="BI15" s="19">
        <v>141750</v>
      </c>
    </row>
    <row r="16" spans="1:61" ht="11.1" customHeight="1" x14ac:dyDescent="0.2">
      <c r="A16" s="15"/>
      <c r="B16" s="30"/>
      <c r="C16" s="43" t="s">
        <v>56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4"/>
      <c r="AY16" s="33" t="s">
        <v>112</v>
      </c>
      <c r="AZ16" s="3" t="s">
        <v>0</v>
      </c>
      <c r="BA16" s="19">
        <v>13504397.949999999</v>
      </c>
      <c r="BB16" s="19">
        <v>12084930.949999999</v>
      </c>
      <c r="BC16" s="19">
        <v>13280695.949999999</v>
      </c>
      <c r="BD16" s="19"/>
      <c r="BE16" s="19"/>
      <c r="BF16" s="19"/>
      <c r="BG16" s="19">
        <v>13504397.949999999</v>
      </c>
      <c r="BH16" s="19">
        <v>12084930.949999999</v>
      </c>
      <c r="BI16" s="19">
        <v>13280695.949999999</v>
      </c>
    </row>
    <row r="17" spans="1:62" ht="11.1" customHeight="1" x14ac:dyDescent="0.2">
      <c r="A17" s="15"/>
      <c r="B17" s="30"/>
      <c r="C17" s="43" t="s">
        <v>58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4"/>
      <c r="AY17" s="33" t="s">
        <v>113</v>
      </c>
      <c r="AZ17" s="3" t="s">
        <v>0</v>
      </c>
      <c r="BA17" s="19">
        <v>92116200</v>
      </c>
      <c r="BB17" s="19">
        <v>81616970</v>
      </c>
      <c r="BC17" s="19">
        <v>75859210</v>
      </c>
      <c r="BD17" s="19"/>
      <c r="BE17" s="19"/>
      <c r="BF17" s="19"/>
      <c r="BG17" s="19">
        <v>92116200</v>
      </c>
      <c r="BH17" s="19">
        <v>81616970</v>
      </c>
      <c r="BI17" s="19">
        <v>75859210</v>
      </c>
    </row>
    <row r="18" spans="1:62" ht="11.1" customHeight="1" x14ac:dyDescent="0.2">
      <c r="A18" s="15"/>
      <c r="B18" s="30"/>
      <c r="C18" s="43" t="s">
        <v>60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4"/>
      <c r="AY18" s="33" t="s">
        <v>114</v>
      </c>
      <c r="AZ18" s="3" t="s">
        <v>0</v>
      </c>
      <c r="BA18" s="19">
        <v>1601383.51</v>
      </c>
      <c r="BB18" s="19">
        <v>1709384</v>
      </c>
      <c r="BC18" s="19">
        <v>1709384</v>
      </c>
      <c r="BD18" s="19"/>
      <c r="BE18" s="19"/>
      <c r="BF18" s="19"/>
      <c r="BG18" s="19">
        <v>1601383.51</v>
      </c>
      <c r="BH18" s="19">
        <v>1709384</v>
      </c>
      <c r="BI18" s="19">
        <v>1709384</v>
      </c>
    </row>
    <row r="19" spans="1:62" ht="11.1" customHeight="1" x14ac:dyDescent="0.2">
      <c r="A19" s="15"/>
      <c r="B19" s="30"/>
      <c r="C19" s="43" t="s">
        <v>62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4"/>
      <c r="AY19" s="33" t="s">
        <v>115</v>
      </c>
      <c r="AZ19" s="3" t="s">
        <v>0</v>
      </c>
      <c r="BA19" s="19">
        <v>1265171</v>
      </c>
      <c r="BB19" s="19">
        <v>1352911</v>
      </c>
      <c r="BC19" s="19">
        <v>1352911</v>
      </c>
      <c r="BD19" s="19"/>
      <c r="BE19" s="19"/>
      <c r="BF19" s="19"/>
      <c r="BG19" s="19">
        <v>1265171</v>
      </c>
      <c r="BH19" s="19">
        <v>1352911</v>
      </c>
      <c r="BI19" s="19">
        <v>1352911</v>
      </c>
    </row>
    <row r="20" spans="1:62" ht="11.1" customHeight="1" x14ac:dyDescent="0.2">
      <c r="A20" s="15"/>
      <c r="B20" s="30"/>
      <c r="C20" s="43" t="s">
        <v>64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4"/>
      <c r="AY20" s="33" t="s">
        <v>116</v>
      </c>
      <c r="AZ20" s="3" t="s">
        <v>0</v>
      </c>
      <c r="BA20" s="19">
        <v>103000</v>
      </c>
      <c r="BB20" s="19">
        <v>103000</v>
      </c>
      <c r="BC20" s="19">
        <v>103000</v>
      </c>
      <c r="BD20" s="19"/>
      <c r="BE20" s="19"/>
      <c r="BF20" s="19"/>
      <c r="BG20" s="19">
        <v>103000</v>
      </c>
      <c r="BH20" s="19">
        <v>103000</v>
      </c>
      <c r="BI20" s="19">
        <v>103000</v>
      </c>
    </row>
    <row r="21" spans="1:62" ht="11.1" customHeight="1" x14ac:dyDescent="0.2">
      <c r="A21" s="15"/>
      <c r="B21" s="30"/>
      <c r="C21" s="43" t="s">
        <v>65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4"/>
      <c r="AY21" s="33" t="s">
        <v>117</v>
      </c>
      <c r="AZ21" s="3" t="s">
        <v>0</v>
      </c>
      <c r="BA21" s="19">
        <v>470000</v>
      </c>
      <c r="BB21" s="19">
        <v>194000</v>
      </c>
      <c r="BC21" s="19">
        <v>194000</v>
      </c>
      <c r="BD21" s="19"/>
      <c r="BE21" s="19"/>
      <c r="BF21" s="19"/>
      <c r="BG21" s="19">
        <v>470000</v>
      </c>
      <c r="BH21" s="19">
        <v>194000</v>
      </c>
      <c r="BI21" s="19">
        <v>194000</v>
      </c>
    </row>
    <row r="22" spans="1:62" ht="11.1" customHeight="1" x14ac:dyDescent="0.2">
      <c r="A22" s="15"/>
      <c r="B22" s="30"/>
      <c r="C22" s="43" t="s">
        <v>67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4"/>
      <c r="AY22" s="33" t="s">
        <v>118</v>
      </c>
      <c r="AZ22" s="3" t="s">
        <v>0</v>
      </c>
      <c r="BA22" s="19">
        <v>1896276</v>
      </c>
      <c r="BB22" s="19">
        <v>2306462</v>
      </c>
      <c r="BC22" s="19">
        <v>2306462</v>
      </c>
      <c r="BD22" s="19"/>
      <c r="BE22" s="19"/>
      <c r="BF22" s="19"/>
      <c r="BG22" s="19">
        <v>1896276</v>
      </c>
      <c r="BH22" s="19">
        <v>2306462</v>
      </c>
      <c r="BI22" s="19">
        <v>2306462</v>
      </c>
    </row>
    <row r="23" spans="1:62" ht="42.6" customHeight="1" x14ac:dyDescent="0.2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</row>
    <row r="24" spans="1:62" ht="10.15" customHeight="1" x14ac:dyDescent="0.2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</row>
    <row r="25" spans="1:62" ht="10.15" customHeight="1" x14ac:dyDescent="0.2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</row>
    <row r="26" spans="1:62" ht="10.15" customHeight="1" x14ac:dyDescent="0.2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</row>
    <row r="27" spans="1:62" ht="10.15" customHeight="1" x14ac:dyDescent="0.2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</row>
    <row r="28" spans="1:62" ht="10.15" customHeight="1" x14ac:dyDescent="0.2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</row>
    <row r="29" spans="1:62" ht="10.15" customHeight="1" x14ac:dyDescent="0.2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</row>
    <row r="30" spans="1:62" ht="10.15" customHeight="1" x14ac:dyDescent="0.2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</row>
    <row r="31" spans="1:62" ht="10.15" customHeight="1" x14ac:dyDescent="0.2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</row>
    <row r="32" spans="1:62" ht="10.15" customHeight="1" x14ac:dyDescent="0.2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</row>
  </sheetData>
  <mergeCells count="24">
    <mergeCell ref="C22:AX22"/>
    <mergeCell ref="C21:AX21"/>
    <mergeCell ref="B9:AX9"/>
    <mergeCell ref="B10:AX10"/>
    <mergeCell ref="B12:AX12"/>
    <mergeCell ref="C13:AX13"/>
    <mergeCell ref="C14:AX14"/>
    <mergeCell ref="C15:AX15"/>
    <mergeCell ref="B11:AX11"/>
    <mergeCell ref="C16:AX16"/>
    <mergeCell ref="C17:AX17"/>
    <mergeCell ref="C18:AX18"/>
    <mergeCell ref="C19:AX19"/>
    <mergeCell ref="C20:AX20"/>
    <mergeCell ref="A2:BI2"/>
    <mergeCell ref="BG6:BI6"/>
    <mergeCell ref="BD5:BI5"/>
    <mergeCell ref="A8:AX8"/>
    <mergeCell ref="AY4:AY7"/>
    <mergeCell ref="A4:AX7"/>
    <mergeCell ref="AZ4:AZ7"/>
    <mergeCell ref="BA4:BI4"/>
    <mergeCell ref="BA5:BC6"/>
    <mergeCell ref="BD6:BF6"/>
  </mergeCells>
  <pageMargins left="0.7" right="0.7" top="0.75" bottom="0.75" header="0.3" footer="0.3"/>
  <pageSetup paperSize="9" scale="6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№ 9 от 13.01.2017 на 2017 год</vt:lpstr>
      <vt:lpstr>№ 9 от 13.01.2017 на 2018 год</vt:lpstr>
      <vt:lpstr>№ 9 от 13.01.2017 на 2019 год</vt:lpstr>
      <vt:lpstr>№ 9 от 13.01.2017 (стр.3)</vt:lpstr>
      <vt:lpstr>Лист1</vt:lpstr>
      <vt:lpstr>'№ 9 от 13.01.2017 на 2017 год'!IS_DOCUMENT</vt:lpstr>
      <vt:lpstr>'№ 9 от 13.01.2017 на 2018 год'!IS_DOCUMENT</vt:lpstr>
      <vt:lpstr>'№ 9 от 13.01.2017 на 2019 год'!IS_DOCUMENT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rep:2.41.2.96</dc:description>
  <cp:lastModifiedBy>Главный бухгалтер</cp:lastModifiedBy>
  <cp:lastPrinted>2017-10-23T08:36:40Z</cp:lastPrinted>
  <dcterms:created xsi:type="dcterms:W3CDTF">2017-03-14T14:42:48Z</dcterms:created>
  <dcterms:modified xsi:type="dcterms:W3CDTF">2017-10-23T08:37:13Z</dcterms:modified>
</cp:coreProperties>
</file>