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№ 9 от 01.01.2019 на 2019 год." sheetId="2" r:id="rId1"/>
    <sheet name="№ 9 от 01.01.2019 на 2020 г (2" sheetId="9" r:id="rId2"/>
    <sheet name="№ 9 от 13.01.2017 (стр.3)" sheetId="3" r:id="rId3"/>
    <sheet name="№ 9 от 01.01.2019 на 2021 г" sheetId="8" r:id="rId4"/>
    <sheet name="Лист2" sheetId="7" r:id="rId5"/>
    <sheet name="Лист1" sheetId="6" r:id="rId6"/>
  </sheets>
  <definedNames>
    <definedName name="IS_DOCUMENT" localSheetId="0">'№ 9 от 01.01.2019 на 2019 год.'!$A$76</definedName>
    <definedName name="IS_DOCUMENT" localSheetId="1">'№ 9 от 01.01.2019 на 2020 г (2'!$A$73</definedName>
    <definedName name="IS_DOCUMENT" localSheetId="3">'№ 9 от 01.01.2019 на 2021 г'!$A$73</definedName>
    <definedName name="IS_DOCUMENT" localSheetId="2">'№ 9 от 13.01.2017 (стр.3)'!#REF!</definedName>
  </definedNames>
  <calcPr calcId="145621"/>
</workbook>
</file>

<file path=xl/calcChain.xml><?xml version="1.0" encoding="utf-8"?>
<calcChain xmlns="http://schemas.openxmlformats.org/spreadsheetml/2006/main">
  <c r="BD39" i="9" l="1"/>
  <c r="BG17" i="9"/>
  <c r="BG15" i="9"/>
  <c r="BG9" i="9"/>
  <c r="BD39" i="8"/>
  <c r="BG17" i="8"/>
  <c r="BG15" i="8"/>
  <c r="BG9" i="8"/>
  <c r="BG9" i="2" l="1"/>
</calcChain>
</file>

<file path=xl/sharedStrings.xml><?xml version="1.0" encoding="utf-8"?>
<sst xmlns="http://schemas.openxmlformats.org/spreadsheetml/2006/main" count="1202" uniqueCount="154">
  <si>
    <t>2017</t>
  </si>
  <si>
    <t>Наименование показателя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</si>
  <si>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</si>
  <si>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</si>
  <si>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</si>
  <si>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</si>
  <si>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</si>
  <si>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</si>
  <si>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</si>
  <si>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</si>
  <si>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</si>
  <si>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</si>
  <si>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</si>
  <si>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/>
  </si>
  <si>
    <t>Поступления от доходов, всего</t>
  </si>
  <si>
    <t>100</t>
  </si>
  <si>
    <t>000</t>
  </si>
  <si>
    <t>000000000.000000000.00</t>
  </si>
  <si>
    <t>000.0000.0000000.000</t>
  </si>
  <si>
    <t>Доходы от оказания услуг, работ</t>
  </si>
  <si>
    <t>120</t>
  </si>
  <si>
    <t>130</t>
  </si>
  <si>
    <t>167010000.121028759.03</t>
  </si>
  <si>
    <t>167.0703.0000000.000</t>
  </si>
  <si>
    <t>167010000.121028759.04</t>
  </si>
  <si>
    <t>167.1102.0000000.000</t>
  </si>
  <si>
    <t>150</t>
  </si>
  <si>
    <t>180</t>
  </si>
  <si>
    <t>167030000.121028759.03</t>
  </si>
  <si>
    <t>Выплаты по расходам, всего</t>
  </si>
  <si>
    <t>Выплаты персоналу, всего</t>
  </si>
  <si>
    <t>210</t>
  </si>
  <si>
    <t>из них:</t>
  </si>
  <si>
    <t>111</t>
  </si>
  <si>
    <t>211</t>
  </si>
  <si>
    <t>112</t>
  </si>
  <si>
    <t>212</t>
  </si>
  <si>
    <t>Иные выплаты персоналу учреждений, за исключением фонда оплаты труда</t>
  </si>
  <si>
    <t>113</t>
  </si>
  <si>
    <t>290</t>
  </si>
  <si>
    <t>Начисления на выплаты по оплате труда</t>
  </si>
  <si>
    <t>119</t>
  </si>
  <si>
    <t>213</t>
  </si>
  <si>
    <t>Прочие расходы (кроме расходов на закупку товаров, работ, услуг)</t>
  </si>
  <si>
    <t>250</t>
  </si>
  <si>
    <t>Уплата прочих налогов, сборов</t>
  </si>
  <si>
    <t>852</t>
  </si>
  <si>
    <t>Уплаты иных платежей</t>
  </si>
  <si>
    <t>853</t>
  </si>
  <si>
    <t>Расходы на закупку товаров, работ, услуг, всего</t>
  </si>
  <si>
    <t>260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</si>
  <si>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</si>
  <si>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</si>
  <si>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</si>
  <si>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</si>
  <si>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</si>
  <si>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</si>
  <si>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</si>
  <si>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</si>
  <si>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</si>
  <si>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</si>
  <si>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</si>
  <si>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</si>
  <si>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</si>
  <si>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</si>
  <si>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</si>
  <si>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</si>
  <si>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</si>
  <si>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</si>
  <si>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Остаток средств на начало года</t>
  </si>
  <si>
    <t>500</t>
  </si>
  <si>
    <t>X</t>
  </si>
  <si>
    <t>Остаток средств на конец года</t>
  </si>
  <si>
    <t>600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</si>
  <si>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</si>
  <si>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</si>
  <si>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</si>
  <si>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</si>
  <si>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</si>
  <si>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услуг,всего</t>
  </si>
  <si>
    <t>На закупку товаров, работ, услуг по году начала закупки</t>
  </si>
  <si>
    <t>Оплата труда</t>
  </si>
  <si>
    <t>210.1</t>
  </si>
  <si>
    <t>210.2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</si>
  <si>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</si>
  <si>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210.3</t>
  </si>
  <si>
    <t>210.4</t>
  </si>
  <si>
    <t>Уплата налогов, сборов и иных платежей, всего</t>
  </si>
  <si>
    <t>230.1</t>
  </si>
  <si>
    <t>230.2</t>
  </si>
  <si>
    <t>260.1</t>
  </si>
  <si>
    <t>260.2</t>
  </si>
  <si>
    <t>260.3</t>
  </si>
  <si>
    <t>260.4</t>
  </si>
  <si>
    <t>260.5</t>
  </si>
  <si>
    <t>260.6</t>
  </si>
  <si>
    <t>260.7</t>
  </si>
  <si>
    <t>260.8</t>
  </si>
  <si>
    <t>260.9</t>
  </si>
  <si>
    <t>III. Показатели по поступлениям и выплатам учреждения на 2019 год</t>
  </si>
  <si>
    <t>На оплату контрактов заключенных до начала очередного финансового года:</t>
  </si>
  <si>
    <t>0001</t>
  </si>
  <si>
    <t>1001</t>
  </si>
  <si>
    <t>2001</t>
  </si>
  <si>
    <t>2001.1</t>
  </si>
  <si>
    <t>2001.2</t>
  </si>
  <si>
    <t>2001.3</t>
  </si>
  <si>
    <t>2001.4</t>
  </si>
  <si>
    <t>2001.5</t>
  </si>
  <si>
    <t>2001.6</t>
  </si>
  <si>
    <t>2001.7</t>
  </si>
  <si>
    <t>2001.8</t>
  </si>
  <si>
    <t>2001.9</t>
  </si>
  <si>
    <t>Работы,услуги по содержанию имущества</t>
  </si>
  <si>
    <t>243</t>
  </si>
  <si>
    <t xml:space="preserve"> </t>
  </si>
  <si>
    <t>Иные субсидии, предоставленные из бюджета. Прочие доходы</t>
  </si>
  <si>
    <t>III. Показатели по поступлениям и выплатам учреждения на 2020 год</t>
  </si>
  <si>
    <t>IV. Показатели выплат по расходам на закупку товаров, работ, услуг учреждения (подразделения) на               201   г.</t>
  </si>
  <si>
    <t>III. Показатели по поступлениям и выплатам учреждения на 2021 год</t>
  </si>
  <si>
    <t xml:space="preserve"> На 2019г. очередной финансовый год</t>
  </si>
  <si>
    <t xml:space="preserve"> На 2020. 1-ый год планового периода</t>
  </si>
  <si>
    <t xml:space="preserve"> На 2021г. 2-ой год планового периода</t>
  </si>
  <si>
    <t xml:space="preserve"> На 2020г. 1-ый год планового периода</t>
  </si>
  <si>
    <t>Социальные пособия и компенсации</t>
  </si>
  <si>
    <t>266</t>
  </si>
  <si>
    <t xml:space="preserve">Иные выплаты персоналу учреждений, за исключением фонда оплаты труда </t>
  </si>
  <si>
    <t>210.03</t>
  </si>
  <si>
    <t>Уплата налогов, сборов и иных платежей</t>
  </si>
  <si>
    <t>800</t>
  </si>
  <si>
    <t>291</t>
  </si>
  <si>
    <t>Страхование</t>
  </si>
  <si>
    <t>227</t>
  </si>
  <si>
    <t>200</t>
  </si>
  <si>
    <t>341</t>
  </si>
  <si>
    <t>343</t>
  </si>
  <si>
    <t>344</t>
  </si>
  <si>
    <t>345</t>
  </si>
  <si>
    <t>346</t>
  </si>
  <si>
    <t>201.1</t>
  </si>
  <si>
    <t>Увеличение стоимости материальных активов</t>
  </si>
  <si>
    <t xml:space="preserve">Увеличение стоимости материальных запасов </t>
  </si>
  <si>
    <t>Увеличение стоимости материальныхзапасов</t>
  </si>
  <si>
    <t>349</t>
  </si>
  <si>
    <t>ИИ</t>
  </si>
  <si>
    <t>Иные доходы</t>
  </si>
  <si>
    <t>155</t>
  </si>
  <si>
    <t>152</t>
  </si>
  <si>
    <t>Доходы от операционной аренды</t>
  </si>
  <si>
    <t>121</t>
  </si>
  <si>
    <t>00000000.000000000.00</t>
  </si>
  <si>
    <t>Субсидия на цели осуществления кап. Вложений</t>
  </si>
  <si>
    <t>162</t>
  </si>
  <si>
    <t>16712102875900630000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</si>
</sst>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imes New Roman"/>
    </font>
    <font>
      <b/>
      <sz val="8"/>
      <name val="Times New Roman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/>
    </xf>
    <xf numFmtId="4" fontId="1" fillId="0" borderId="8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5" fillId="0" borderId="0" xfId="0" applyFont="1"/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22</xdr:row>
      <xdr:rowOff>0</xdr:rowOff>
    </xdr:from>
    <xdr:to>
      <xdr:col>55</xdr:col>
      <xdr:colOff>57151</xdr:colOff>
      <xdr:row>24</xdr:row>
      <xdr:rowOff>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85726" y="4581525"/>
          <a:ext cx="5962650" cy="657225"/>
          <a:chOff x="0" y="0"/>
          <a:chExt cx="1023" cy="255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учреждения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170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170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749" y="81"/>
            <a:ext cx="20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749" y="171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749" y="171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1007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1007" y="171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1007" y="171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24</xdr:row>
      <xdr:rowOff>0</xdr:rowOff>
    </xdr:from>
    <xdr:to>
      <xdr:col>55</xdr:col>
      <xdr:colOff>47625</xdr:colOff>
      <xdr:row>27</xdr:row>
      <xdr:rowOff>104776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57150" y="5238750"/>
          <a:ext cx="5981700" cy="476251"/>
          <a:chOff x="0" y="0"/>
          <a:chExt cx="1023" cy="255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бухгалтер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70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70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749" y="81"/>
            <a:ext cx="20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749" y="171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749" y="171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1007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1007" y="171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1007" y="171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27</xdr:row>
      <xdr:rowOff>123824</xdr:rowOff>
    </xdr:from>
    <xdr:to>
      <xdr:col>55</xdr:col>
      <xdr:colOff>38100</xdr:colOff>
      <xdr:row>32</xdr:row>
      <xdr:rowOff>9524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57150" y="5734049"/>
          <a:ext cx="5972175" cy="504825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70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70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749" y="81"/>
            <a:ext cx="20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749" y="171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749" y="171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1007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1007" y="171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1007" y="171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76"/>
  <sheetViews>
    <sheetView tabSelected="1" topLeftCell="A40" workbookViewId="0">
      <selection activeCell="AZ40" sqref="AZ40"/>
    </sheetView>
  </sheetViews>
  <sheetFormatPr defaultRowHeight="10.15" customHeight="1" x14ac:dyDescent="0.2"/>
  <cols>
    <col min="1" max="49" width="0.28515625" customWidth="1"/>
    <col min="50" max="50" width="12.28515625" customWidth="1"/>
    <col min="51" max="51" width="6.7109375" customWidth="1"/>
    <col min="52" max="52" width="8.7109375" customWidth="1"/>
    <col min="53" max="53" width="8.7109375" style="20" customWidth="1"/>
    <col min="54" max="54" width="20.140625" customWidth="1"/>
    <col min="55" max="55" width="18.85546875" customWidth="1"/>
    <col min="56" max="56" width="16.42578125" customWidth="1"/>
    <col min="57" max="57" width="20.42578125" customWidth="1"/>
    <col min="58" max="58" width="19.5703125" customWidth="1"/>
    <col min="59" max="59" width="17.7109375" customWidth="1"/>
  </cols>
  <sheetData>
    <row r="1" spans="1:59" ht="12.75" x14ac:dyDescent="0.2"/>
    <row r="2" spans="1:59" ht="12.75" x14ac:dyDescent="0.2">
      <c r="A2" s="87" t="s">
        <v>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</row>
    <row r="3" spans="1:59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1"/>
      <c r="BB3" s="1"/>
      <c r="BC3" s="1"/>
      <c r="BD3" s="1"/>
      <c r="BE3" s="1"/>
      <c r="BF3" s="2"/>
      <c r="BG3" s="2"/>
    </row>
    <row r="4" spans="1:59" ht="12.75" customHeight="1" x14ac:dyDescent="0.2">
      <c r="A4" s="95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  <c r="AY4" s="88" t="s">
        <v>2</v>
      </c>
      <c r="AZ4" s="88" t="s">
        <v>3</v>
      </c>
      <c r="BA4" s="88" t="s">
        <v>6</v>
      </c>
      <c r="BB4" s="88" t="s">
        <v>4</v>
      </c>
      <c r="BC4" s="88" t="s">
        <v>5</v>
      </c>
      <c r="BD4" s="94" t="s">
        <v>7</v>
      </c>
      <c r="BE4" s="94"/>
      <c r="BF4" s="94"/>
      <c r="BG4" s="94"/>
    </row>
    <row r="5" spans="1:59" ht="12.75" customHeight="1" x14ac:dyDescent="0.2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89"/>
      <c r="AZ5" s="89"/>
      <c r="BA5" s="89"/>
      <c r="BB5" s="89"/>
      <c r="BC5" s="89"/>
      <c r="BD5" s="91" t="s">
        <v>12</v>
      </c>
      <c r="BE5" s="91" t="s">
        <v>8</v>
      </c>
      <c r="BF5" s="91"/>
      <c r="BG5" s="91"/>
    </row>
    <row r="6" spans="1:59" ht="66" customHeight="1" x14ac:dyDescent="0.2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89"/>
      <c r="AZ6" s="89"/>
      <c r="BA6" s="89"/>
      <c r="BB6" s="89"/>
      <c r="BC6" s="89"/>
      <c r="BD6" s="91"/>
      <c r="BE6" s="91" t="s">
        <v>9</v>
      </c>
      <c r="BF6" s="91" t="s">
        <v>10</v>
      </c>
      <c r="BG6" s="91" t="s">
        <v>11</v>
      </c>
    </row>
    <row r="7" spans="1:59" ht="33.200000000000003" customHeight="1" x14ac:dyDescent="0.2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3"/>
      <c r="AY7" s="90"/>
      <c r="AZ7" s="90"/>
      <c r="BA7" s="90"/>
      <c r="BB7" s="90"/>
      <c r="BC7" s="90"/>
      <c r="BD7" s="91"/>
      <c r="BE7" s="91"/>
      <c r="BF7" s="91"/>
      <c r="BG7" s="91"/>
    </row>
    <row r="8" spans="1:59" ht="11.1" customHeight="1" x14ac:dyDescent="0.2">
      <c r="A8" s="94">
        <v>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5">
        <v>2</v>
      </c>
      <c r="AZ8" s="3">
        <v>3</v>
      </c>
      <c r="BA8" s="22">
        <v>4</v>
      </c>
      <c r="BB8" s="3">
        <v>5</v>
      </c>
      <c r="BC8" s="3">
        <v>6</v>
      </c>
      <c r="BD8" s="3">
        <v>7</v>
      </c>
      <c r="BE8" s="3">
        <v>8</v>
      </c>
      <c r="BF8" s="3">
        <v>9</v>
      </c>
      <c r="BG8" s="3">
        <v>10</v>
      </c>
    </row>
    <row r="9" spans="1:59" ht="33" customHeight="1" x14ac:dyDescent="0.2">
      <c r="A9" s="6"/>
      <c r="B9" s="83" t="s">
        <v>14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4"/>
      <c r="AY9" s="4" t="s">
        <v>15</v>
      </c>
      <c r="AZ9" s="7" t="s">
        <v>16</v>
      </c>
      <c r="BA9" s="7" t="s">
        <v>16</v>
      </c>
      <c r="BB9" s="7" t="s">
        <v>17</v>
      </c>
      <c r="BC9" s="7" t="s">
        <v>18</v>
      </c>
      <c r="BD9" s="9">
        <v>132299280</v>
      </c>
      <c r="BE9" s="9">
        <v>42471500</v>
      </c>
      <c r="BF9" s="9">
        <v>79851800</v>
      </c>
      <c r="BG9" s="9">
        <f>SUM(BG11:BG17)</f>
        <v>9975980</v>
      </c>
    </row>
    <row r="10" spans="1:59" ht="12.75" x14ac:dyDescent="0.2">
      <c r="A10" s="10"/>
      <c r="B10" s="92" t="s">
        <v>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3"/>
      <c r="AY10" s="11"/>
      <c r="AZ10" s="7"/>
      <c r="BA10" s="7"/>
      <c r="BB10" s="7"/>
      <c r="BC10" s="7"/>
      <c r="BD10" s="8"/>
      <c r="BE10" s="8"/>
      <c r="BF10" s="8"/>
      <c r="BG10" s="8"/>
    </row>
    <row r="11" spans="1:59" ht="33" customHeight="1" x14ac:dyDescent="0.2">
      <c r="A11" s="10"/>
      <c r="B11" s="92" t="s">
        <v>19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3"/>
      <c r="AY11" s="11" t="s">
        <v>20</v>
      </c>
      <c r="AZ11" s="7" t="s">
        <v>21</v>
      </c>
      <c r="BA11" s="7" t="s">
        <v>21</v>
      </c>
      <c r="BB11" s="7" t="s">
        <v>22</v>
      </c>
      <c r="BC11" s="7" t="s">
        <v>23</v>
      </c>
      <c r="BD11" s="9">
        <v>18020000</v>
      </c>
      <c r="BE11" s="9">
        <v>18020000</v>
      </c>
      <c r="BF11" s="9"/>
      <c r="BG11" s="9"/>
    </row>
    <row r="12" spans="1:59" ht="33" customHeight="1" x14ac:dyDescent="0.2">
      <c r="A12" s="10"/>
      <c r="B12" s="92" t="s">
        <v>19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3"/>
      <c r="AY12" s="11" t="s">
        <v>20</v>
      </c>
      <c r="AZ12" s="7" t="s">
        <v>21</v>
      </c>
      <c r="BA12" s="7" t="s">
        <v>21</v>
      </c>
      <c r="BB12" s="7" t="s">
        <v>24</v>
      </c>
      <c r="BC12" s="7" t="s">
        <v>25</v>
      </c>
      <c r="BD12" s="9">
        <v>24451500</v>
      </c>
      <c r="BE12" s="9">
        <v>24451500</v>
      </c>
      <c r="BF12" s="9"/>
      <c r="BG12" s="9"/>
    </row>
    <row r="13" spans="1:59" s="20" customFormat="1" ht="33" customHeight="1" x14ac:dyDescent="0.2">
      <c r="A13" s="10"/>
      <c r="B13" s="69"/>
      <c r="C13" s="70" t="s">
        <v>144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1" t="s">
        <v>145</v>
      </c>
      <c r="AY13" s="72">
        <v>120</v>
      </c>
      <c r="AZ13" s="7" t="s">
        <v>26</v>
      </c>
      <c r="BA13" s="7" t="s">
        <v>146</v>
      </c>
      <c r="BB13" s="7" t="s">
        <v>17</v>
      </c>
      <c r="BC13" s="7" t="s">
        <v>25</v>
      </c>
      <c r="BD13" s="9">
        <v>1400000</v>
      </c>
      <c r="BE13" s="9"/>
      <c r="BF13" s="9"/>
      <c r="BG13" s="9">
        <v>1400000</v>
      </c>
    </row>
    <row r="14" spans="1:59" s="20" customFormat="1" ht="33" customHeight="1" x14ac:dyDescent="0.2">
      <c r="A14" s="10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6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7" t="s">
        <v>148</v>
      </c>
      <c r="AY14" s="75">
        <v>120</v>
      </c>
      <c r="AZ14" s="48" t="s">
        <v>20</v>
      </c>
      <c r="BA14" s="48" t="s">
        <v>149</v>
      </c>
      <c r="BB14" s="48" t="s">
        <v>150</v>
      </c>
      <c r="BC14" s="48" t="s">
        <v>25</v>
      </c>
      <c r="BD14" s="9">
        <v>15600</v>
      </c>
      <c r="BE14" s="9"/>
      <c r="BF14" s="9"/>
      <c r="BG14" s="9">
        <v>15600</v>
      </c>
    </row>
    <row r="15" spans="1:59" ht="33" customHeight="1" x14ac:dyDescent="0.2">
      <c r="A15" s="10"/>
      <c r="B15" s="92" t="s">
        <v>19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3"/>
      <c r="AY15" s="11" t="s">
        <v>20</v>
      </c>
      <c r="AZ15" s="7" t="s">
        <v>21</v>
      </c>
      <c r="BA15" s="7" t="s">
        <v>21</v>
      </c>
      <c r="BB15" s="7" t="s">
        <v>17</v>
      </c>
      <c r="BC15" s="7" t="s">
        <v>25</v>
      </c>
      <c r="BD15" s="9">
        <v>8360380</v>
      </c>
      <c r="BE15" s="9"/>
      <c r="BF15" s="9"/>
      <c r="BG15" s="9">
        <v>8360380</v>
      </c>
    </row>
    <row r="16" spans="1:59" s="20" customFormat="1" ht="33" customHeight="1" x14ac:dyDescent="0.2">
      <c r="A16" s="10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80" t="s">
        <v>151</v>
      </c>
      <c r="AY16" s="78">
        <v>150</v>
      </c>
      <c r="AZ16" s="7" t="s">
        <v>27</v>
      </c>
      <c r="BA16" s="7" t="s">
        <v>152</v>
      </c>
      <c r="BB16" s="7" t="s">
        <v>153</v>
      </c>
      <c r="BC16" s="7" t="s">
        <v>25</v>
      </c>
      <c r="BD16" s="9">
        <v>200000</v>
      </c>
      <c r="BE16" s="9"/>
      <c r="BF16" s="9"/>
      <c r="BG16" s="9">
        <v>200000</v>
      </c>
    </row>
    <row r="17" spans="1:59" ht="33" customHeight="1" x14ac:dyDescent="0.2">
      <c r="A17" s="10"/>
      <c r="B17" s="92" t="s">
        <v>116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AY17" s="11" t="s">
        <v>26</v>
      </c>
      <c r="AZ17" s="7" t="s">
        <v>27</v>
      </c>
      <c r="BA17" s="7" t="s">
        <v>147</v>
      </c>
      <c r="BB17" s="7" t="s">
        <v>28</v>
      </c>
      <c r="BC17" s="7" t="s">
        <v>25</v>
      </c>
      <c r="BD17" s="9">
        <v>79851800</v>
      </c>
      <c r="BE17" s="9"/>
      <c r="BF17" s="9">
        <v>79851800</v>
      </c>
      <c r="BG17" s="9" t="s">
        <v>115</v>
      </c>
    </row>
    <row r="18" spans="1:59" ht="33" customHeight="1" x14ac:dyDescent="0.2">
      <c r="A18" s="6"/>
      <c r="B18" s="83" t="s">
        <v>29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4"/>
      <c r="AY18" s="4"/>
      <c r="AZ18" s="7" t="s">
        <v>16</v>
      </c>
      <c r="BA18" s="7" t="s">
        <v>16</v>
      </c>
      <c r="BB18" s="7" t="s">
        <v>17</v>
      </c>
      <c r="BC18" s="7" t="s">
        <v>18</v>
      </c>
      <c r="BD18" s="9">
        <v>132324762.37</v>
      </c>
      <c r="BE18" s="9">
        <v>42473155.350000001</v>
      </c>
      <c r="BF18" s="9">
        <v>79851800</v>
      </c>
      <c r="BG18" s="8">
        <v>9999807.0199999996</v>
      </c>
    </row>
    <row r="19" spans="1:59" ht="12.75" customHeight="1" x14ac:dyDescent="0.2">
      <c r="A19" s="10"/>
      <c r="B19" s="92" t="s">
        <v>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3"/>
      <c r="AY19" s="11"/>
      <c r="AZ19" s="7"/>
      <c r="BA19" s="7"/>
      <c r="BB19" s="7"/>
      <c r="BC19" s="7"/>
      <c r="BD19" s="8"/>
      <c r="BE19" s="8"/>
      <c r="BF19" s="8"/>
      <c r="BG19" s="8"/>
    </row>
    <row r="20" spans="1:59" ht="33" customHeight="1" x14ac:dyDescent="0.2">
      <c r="A20" s="10"/>
      <c r="B20" s="92" t="s">
        <v>30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3"/>
      <c r="AY20" s="11" t="s">
        <v>31</v>
      </c>
      <c r="AZ20" s="7" t="s">
        <v>16</v>
      </c>
      <c r="BA20" s="7" t="s">
        <v>16</v>
      </c>
      <c r="BB20" s="7" t="s">
        <v>17</v>
      </c>
      <c r="BC20" s="7" t="s">
        <v>18</v>
      </c>
      <c r="BD20" s="9">
        <v>30808088</v>
      </c>
      <c r="BE20" s="9">
        <v>28595078</v>
      </c>
      <c r="BF20" s="9"/>
      <c r="BG20" s="9">
        <v>2213010</v>
      </c>
    </row>
    <row r="21" spans="1:59" ht="12.75" x14ac:dyDescent="0.2">
      <c r="A21" s="12"/>
      <c r="B21" s="26"/>
      <c r="C21" s="92" t="s">
        <v>8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  <c r="AY21" s="11"/>
      <c r="AZ21" s="7"/>
      <c r="BA21" s="7"/>
      <c r="BB21" s="7"/>
      <c r="BC21" s="7"/>
      <c r="BD21" s="8"/>
      <c r="BE21" s="8"/>
      <c r="BF21" s="8"/>
      <c r="BG21" s="8"/>
    </row>
    <row r="22" spans="1:59" ht="33" customHeight="1" x14ac:dyDescent="0.2">
      <c r="A22" s="13"/>
      <c r="B22" s="27"/>
      <c r="C22" s="85" t="s">
        <v>81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6"/>
      <c r="AY22" s="29" t="s">
        <v>82</v>
      </c>
      <c r="AZ22" s="7" t="s">
        <v>33</v>
      </c>
      <c r="BA22" s="7" t="s">
        <v>34</v>
      </c>
      <c r="BB22" s="7" t="s">
        <v>22</v>
      </c>
      <c r="BC22" s="7" t="s">
        <v>23</v>
      </c>
      <c r="BD22" s="9">
        <v>6316428</v>
      </c>
      <c r="BE22" s="9">
        <v>6316428</v>
      </c>
      <c r="BF22" s="9"/>
      <c r="BG22" s="9"/>
    </row>
    <row r="23" spans="1:59" ht="33" customHeight="1" x14ac:dyDescent="0.2">
      <c r="A23" s="13"/>
      <c r="B23" s="27"/>
      <c r="C23" s="85" t="s">
        <v>81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6"/>
      <c r="AY23" s="29" t="s">
        <v>82</v>
      </c>
      <c r="AZ23" s="7" t="s">
        <v>33</v>
      </c>
      <c r="BA23" s="7" t="s">
        <v>34</v>
      </c>
      <c r="BB23" s="7" t="s">
        <v>24</v>
      </c>
      <c r="BC23" s="7" t="s">
        <v>25</v>
      </c>
      <c r="BD23" s="9">
        <v>15442700</v>
      </c>
      <c r="BE23" s="9">
        <v>15442700</v>
      </c>
      <c r="BF23" s="9"/>
      <c r="BG23" s="9"/>
    </row>
    <row r="24" spans="1:59" ht="33" customHeight="1" x14ac:dyDescent="0.2">
      <c r="A24" s="13"/>
      <c r="B24" s="27"/>
      <c r="C24" s="85" t="s">
        <v>81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6"/>
      <c r="AY24" s="29" t="s">
        <v>82</v>
      </c>
      <c r="AZ24" s="7" t="s">
        <v>33</v>
      </c>
      <c r="BA24" s="7" t="s">
        <v>34</v>
      </c>
      <c r="BB24" s="7" t="s">
        <v>17</v>
      </c>
      <c r="BC24" s="7" t="s">
        <v>25</v>
      </c>
      <c r="BD24" s="9">
        <v>1600000</v>
      </c>
      <c r="BE24" s="9"/>
      <c r="BF24" s="9"/>
      <c r="BG24" s="9">
        <v>1600000</v>
      </c>
    </row>
    <row r="25" spans="1:59" s="20" customFormat="1" ht="33" customHeight="1" x14ac:dyDescent="0.2">
      <c r="A25" s="44"/>
      <c r="B25" s="43"/>
      <c r="C25" s="85" t="s">
        <v>124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6"/>
      <c r="AY25" s="29" t="s">
        <v>82</v>
      </c>
      <c r="AZ25" s="7" t="s">
        <v>33</v>
      </c>
      <c r="BA25" s="7" t="s">
        <v>125</v>
      </c>
      <c r="BB25" s="7" t="s">
        <v>24</v>
      </c>
      <c r="BC25" s="7" t="s">
        <v>25</v>
      </c>
      <c r="BD25" s="9">
        <v>130000</v>
      </c>
      <c r="BE25" s="9">
        <v>130000</v>
      </c>
      <c r="BF25" s="9"/>
      <c r="BG25" s="9"/>
    </row>
    <row r="26" spans="1:59" s="20" customFormat="1" ht="33" customHeight="1" x14ac:dyDescent="0.2">
      <c r="A26" s="44"/>
      <c r="B26" s="43"/>
      <c r="C26" s="85" t="s">
        <v>124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6"/>
      <c r="AY26" s="29" t="s">
        <v>82</v>
      </c>
      <c r="AZ26" s="7" t="s">
        <v>33</v>
      </c>
      <c r="BA26" s="7" t="s">
        <v>125</v>
      </c>
      <c r="BB26" s="7" t="s">
        <v>22</v>
      </c>
      <c r="BC26" s="7" t="s">
        <v>23</v>
      </c>
      <c r="BD26" s="9">
        <v>35000</v>
      </c>
      <c r="BE26" s="9">
        <v>35000</v>
      </c>
      <c r="BF26" s="9"/>
      <c r="BG26" s="9"/>
    </row>
    <row r="27" spans="1:59" s="20" customFormat="1" ht="33" customHeight="1" x14ac:dyDescent="0.2">
      <c r="A27" s="44"/>
      <c r="B27" s="43"/>
      <c r="C27" s="85" t="s">
        <v>124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29" t="s">
        <v>82</v>
      </c>
      <c r="AZ27" s="7" t="s">
        <v>33</v>
      </c>
      <c r="BA27" s="7" t="s">
        <v>125</v>
      </c>
      <c r="BB27" s="7" t="s">
        <v>17</v>
      </c>
      <c r="BC27" s="7" t="s">
        <v>25</v>
      </c>
      <c r="BD27" s="9">
        <v>5000</v>
      </c>
      <c r="BE27" s="9"/>
      <c r="BF27" s="9"/>
      <c r="BG27" s="9">
        <v>5000</v>
      </c>
    </row>
    <row r="28" spans="1:59" ht="59.25" customHeight="1" x14ac:dyDescent="0.2">
      <c r="A28" s="13"/>
      <c r="B28" s="27"/>
      <c r="C28" s="85" t="s">
        <v>126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6"/>
      <c r="AY28" s="29" t="s">
        <v>85</v>
      </c>
      <c r="AZ28" s="7" t="s">
        <v>35</v>
      </c>
      <c r="BA28" s="7" t="s">
        <v>36</v>
      </c>
      <c r="BB28" s="7" t="s">
        <v>24</v>
      </c>
      <c r="BC28" s="7" t="s">
        <v>25</v>
      </c>
      <c r="BD28" s="9">
        <v>3500</v>
      </c>
      <c r="BE28" s="9">
        <v>3500</v>
      </c>
      <c r="BF28" s="9"/>
      <c r="BG28" s="9"/>
    </row>
    <row r="29" spans="1:59" s="20" customFormat="1" ht="59.25" customHeight="1" x14ac:dyDescent="0.2">
      <c r="A29" s="46"/>
      <c r="B29" s="45"/>
      <c r="C29" s="85" t="s">
        <v>126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6"/>
      <c r="AY29" s="29" t="s">
        <v>85</v>
      </c>
      <c r="AZ29" s="7" t="s">
        <v>35</v>
      </c>
      <c r="BA29" s="7" t="s">
        <v>36</v>
      </c>
      <c r="BB29" s="7" t="s">
        <v>17</v>
      </c>
      <c r="BC29" s="7" t="s">
        <v>25</v>
      </c>
      <c r="BD29" s="9">
        <v>91000</v>
      </c>
      <c r="BE29" s="9"/>
      <c r="BF29" s="9"/>
      <c r="BG29" s="9">
        <v>91000</v>
      </c>
    </row>
    <row r="30" spans="1:59" s="20" customFormat="1" ht="59.25" customHeight="1" x14ac:dyDescent="0.2">
      <c r="A30" s="46"/>
      <c r="B30" s="45"/>
      <c r="C30" s="85" t="s">
        <v>126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6"/>
      <c r="AY30" s="29" t="s">
        <v>85</v>
      </c>
      <c r="AZ30" s="7" t="s">
        <v>38</v>
      </c>
      <c r="BA30" s="7" t="s">
        <v>63</v>
      </c>
      <c r="BB30" s="7" t="s">
        <v>22</v>
      </c>
      <c r="BC30" s="7" t="s">
        <v>23</v>
      </c>
      <c r="BD30" s="9">
        <v>50895</v>
      </c>
      <c r="BE30" s="9">
        <v>50895</v>
      </c>
      <c r="BF30" s="9"/>
      <c r="BG30" s="9"/>
    </row>
    <row r="31" spans="1:59" s="20" customFormat="1" ht="59.25" customHeight="1" x14ac:dyDescent="0.2">
      <c r="A31" s="46"/>
      <c r="B31" s="45"/>
      <c r="C31" s="85" t="s">
        <v>126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6"/>
      <c r="AY31" s="29" t="s">
        <v>85</v>
      </c>
      <c r="AZ31" s="7" t="s">
        <v>38</v>
      </c>
      <c r="BA31" s="7" t="s">
        <v>63</v>
      </c>
      <c r="BB31" s="7" t="s">
        <v>17</v>
      </c>
      <c r="BC31" s="7" t="s">
        <v>25</v>
      </c>
      <c r="BD31" s="9">
        <v>33000</v>
      </c>
      <c r="BE31" s="9"/>
      <c r="BF31" s="9"/>
      <c r="BG31" s="9">
        <v>33000</v>
      </c>
    </row>
    <row r="32" spans="1:59" s="20" customFormat="1" ht="59.25" customHeight="1" x14ac:dyDescent="0.2">
      <c r="A32" s="46"/>
      <c r="B32" s="45"/>
      <c r="C32" s="85" t="s">
        <v>40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6"/>
      <c r="AY32" s="29" t="s">
        <v>85</v>
      </c>
      <c r="AZ32" s="7" t="s">
        <v>41</v>
      </c>
      <c r="BA32" s="7" t="s">
        <v>42</v>
      </c>
      <c r="BB32" s="7" t="s">
        <v>22</v>
      </c>
      <c r="BC32" s="7" t="s">
        <v>25</v>
      </c>
      <c r="BD32" s="9">
        <v>1913600</v>
      </c>
      <c r="BE32" s="9">
        <v>1913600</v>
      </c>
      <c r="BF32" s="9"/>
      <c r="BG32" s="9"/>
    </row>
    <row r="33" spans="1:59" s="20" customFormat="1" ht="59.25" customHeight="1" x14ac:dyDescent="0.2">
      <c r="A33" s="46"/>
      <c r="B33" s="45"/>
      <c r="C33" s="85" t="s">
        <v>40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6"/>
      <c r="AY33" s="29" t="s">
        <v>85</v>
      </c>
      <c r="AZ33" s="7" t="s">
        <v>41</v>
      </c>
      <c r="BA33" s="7" t="s">
        <v>42</v>
      </c>
      <c r="BB33" s="7" t="s">
        <v>24</v>
      </c>
      <c r="BC33" s="7" t="s">
        <v>25</v>
      </c>
      <c r="BD33" s="9">
        <v>4702955</v>
      </c>
      <c r="BE33" s="9">
        <v>4702955</v>
      </c>
      <c r="BF33" s="9"/>
      <c r="BG33" s="9"/>
    </row>
    <row r="34" spans="1:59" s="20" customFormat="1" ht="59.25" customHeight="1" x14ac:dyDescent="0.2">
      <c r="A34" s="104" t="s">
        <v>40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29" t="s">
        <v>127</v>
      </c>
      <c r="AZ34" s="7" t="s">
        <v>41</v>
      </c>
      <c r="BA34" s="7" t="s">
        <v>42</v>
      </c>
      <c r="BB34" s="7" t="s">
        <v>17</v>
      </c>
      <c r="BC34" s="7" t="s">
        <v>25</v>
      </c>
      <c r="BD34" s="9">
        <v>484010</v>
      </c>
      <c r="BE34" s="9"/>
      <c r="BF34" s="9"/>
      <c r="BG34" s="9">
        <v>484010</v>
      </c>
    </row>
    <row r="35" spans="1:59" s="20" customFormat="1" ht="59.25" customHeight="1" x14ac:dyDescent="0.2">
      <c r="A35" s="104" t="s">
        <v>128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29">
        <v>230</v>
      </c>
      <c r="AZ35" s="7" t="s">
        <v>129</v>
      </c>
      <c r="BA35" s="7" t="s">
        <v>16</v>
      </c>
      <c r="BB35" s="7" t="s">
        <v>17</v>
      </c>
      <c r="BC35" s="7" t="s">
        <v>18</v>
      </c>
      <c r="BD35" s="9">
        <v>69350</v>
      </c>
      <c r="BE35" s="9">
        <v>19350</v>
      </c>
      <c r="BF35" s="9"/>
      <c r="BG35" s="9">
        <v>50000</v>
      </c>
    </row>
    <row r="36" spans="1:59" ht="33" customHeight="1" x14ac:dyDescent="0.2">
      <c r="A36" s="13"/>
      <c r="B36" s="27"/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3"/>
      <c r="AY36" s="29" t="s">
        <v>88</v>
      </c>
      <c r="AZ36" s="7" t="s">
        <v>46</v>
      </c>
      <c r="BA36" s="7" t="s">
        <v>130</v>
      </c>
      <c r="BB36" s="7" t="s">
        <v>22</v>
      </c>
      <c r="BC36" s="7" t="s">
        <v>23</v>
      </c>
      <c r="BD36" s="9">
        <v>11200</v>
      </c>
      <c r="BE36" s="9">
        <v>11200</v>
      </c>
      <c r="BF36" s="9"/>
      <c r="BG36" s="9"/>
    </row>
    <row r="37" spans="1:59" ht="33" customHeight="1" x14ac:dyDescent="0.2">
      <c r="A37" s="13"/>
      <c r="B37" s="27"/>
      <c r="C37" s="92" t="s">
        <v>45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3"/>
      <c r="AY37" s="29" t="s">
        <v>88</v>
      </c>
      <c r="AZ37" s="7" t="s">
        <v>46</v>
      </c>
      <c r="BA37" s="7" t="s">
        <v>130</v>
      </c>
      <c r="BB37" s="7" t="s">
        <v>24</v>
      </c>
      <c r="BC37" s="7" t="s">
        <v>25</v>
      </c>
      <c r="BD37" s="9">
        <v>8150</v>
      </c>
      <c r="BE37" s="9">
        <v>8150</v>
      </c>
      <c r="BF37" s="9"/>
      <c r="BG37" s="9"/>
    </row>
    <row r="38" spans="1:59" ht="33" customHeight="1" x14ac:dyDescent="0.2">
      <c r="A38" s="13"/>
      <c r="B38" s="27"/>
      <c r="C38" s="92" t="s">
        <v>45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3"/>
      <c r="AY38" s="29" t="s">
        <v>88</v>
      </c>
      <c r="AZ38" s="7" t="s">
        <v>46</v>
      </c>
      <c r="BA38" s="7" t="s">
        <v>39</v>
      </c>
      <c r="BB38" s="7" t="s">
        <v>17</v>
      </c>
      <c r="BC38" s="7" t="s">
        <v>25</v>
      </c>
      <c r="BD38" s="9">
        <v>30000</v>
      </c>
      <c r="BE38" s="9"/>
      <c r="BF38" s="9"/>
      <c r="BG38" s="9">
        <v>30000</v>
      </c>
    </row>
    <row r="39" spans="1:59" ht="33" customHeight="1" x14ac:dyDescent="0.2">
      <c r="A39" s="13"/>
      <c r="B39" s="27"/>
      <c r="C39" s="92" t="s">
        <v>47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3"/>
      <c r="AY39" s="29" t="s">
        <v>89</v>
      </c>
      <c r="AZ39" s="7" t="s">
        <v>48</v>
      </c>
      <c r="BA39" s="7" t="s">
        <v>130</v>
      </c>
      <c r="BB39" s="7" t="s">
        <v>17</v>
      </c>
      <c r="BC39" s="7" t="s">
        <v>25</v>
      </c>
      <c r="BD39" s="9">
        <v>20000</v>
      </c>
      <c r="BE39" s="9"/>
      <c r="BF39" s="9"/>
      <c r="BG39" s="9">
        <v>20000</v>
      </c>
    </row>
    <row r="40" spans="1:59" s="20" customFormat="1" ht="33" customHeight="1" x14ac:dyDescent="0.2">
      <c r="A40" s="23"/>
      <c r="B40" s="92" t="s">
        <v>43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3"/>
      <c r="AY40" s="25" t="s">
        <v>44</v>
      </c>
      <c r="AZ40" s="7" t="s">
        <v>16</v>
      </c>
      <c r="BA40" s="7" t="s">
        <v>16</v>
      </c>
      <c r="BB40" s="7" t="s">
        <v>17</v>
      </c>
      <c r="BC40" s="7" t="s">
        <v>18</v>
      </c>
      <c r="BD40" s="9"/>
      <c r="BE40" s="9"/>
      <c r="BF40" s="9"/>
      <c r="BG40" s="9"/>
    </row>
    <row r="41" spans="1:59" ht="33" customHeight="1" x14ac:dyDescent="0.2">
      <c r="A41" s="10"/>
      <c r="B41" s="92" t="s">
        <v>49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3"/>
      <c r="AY41" s="11" t="s">
        <v>50</v>
      </c>
      <c r="AZ41" s="7" t="s">
        <v>16</v>
      </c>
      <c r="BA41" s="7" t="s">
        <v>16</v>
      </c>
      <c r="BB41" s="7" t="s">
        <v>17</v>
      </c>
      <c r="BC41" s="7" t="s">
        <v>18</v>
      </c>
      <c r="BD41" s="9">
        <v>101447324.37</v>
      </c>
      <c r="BE41" s="9">
        <v>13858727.35</v>
      </c>
      <c r="BF41" s="9">
        <v>79851800</v>
      </c>
      <c r="BG41" s="9">
        <v>7736797.0199999996</v>
      </c>
    </row>
    <row r="42" spans="1:59" ht="12.75" x14ac:dyDescent="0.2">
      <c r="A42" s="12"/>
      <c r="B42" s="26"/>
      <c r="C42" s="92" t="s">
        <v>32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/>
      <c r="AY42" s="11"/>
      <c r="AZ42" s="7"/>
      <c r="BA42" s="7"/>
      <c r="BB42" s="7"/>
      <c r="BC42" s="7"/>
      <c r="BD42" s="8"/>
      <c r="BE42" s="8"/>
      <c r="BF42" s="8"/>
      <c r="BG42" s="8"/>
    </row>
    <row r="43" spans="1:59" ht="33" customHeight="1" x14ac:dyDescent="0.2">
      <c r="A43" s="13"/>
      <c r="B43" s="27"/>
      <c r="C43" s="92" t="s">
        <v>51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29" t="s">
        <v>90</v>
      </c>
      <c r="AZ43" s="7" t="s">
        <v>52</v>
      </c>
      <c r="BA43" s="7" t="s">
        <v>53</v>
      </c>
      <c r="BB43" s="7" t="s">
        <v>22</v>
      </c>
      <c r="BC43" s="7" t="s">
        <v>23</v>
      </c>
      <c r="BD43" s="9">
        <v>155005</v>
      </c>
      <c r="BE43" s="9">
        <v>155005</v>
      </c>
      <c r="BF43" s="9"/>
      <c r="BG43" s="9"/>
    </row>
    <row r="44" spans="1:59" ht="33" customHeight="1" x14ac:dyDescent="0.2">
      <c r="A44" s="13"/>
      <c r="B44" s="27"/>
      <c r="C44" s="92" t="s">
        <v>51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3"/>
      <c r="AY44" s="29" t="s">
        <v>90</v>
      </c>
      <c r="AZ44" s="7" t="s">
        <v>52</v>
      </c>
      <c r="BA44" s="7" t="s">
        <v>53</v>
      </c>
      <c r="BB44" s="7" t="s">
        <v>24</v>
      </c>
      <c r="BC44" s="7" t="s">
        <v>25</v>
      </c>
      <c r="BD44" s="9">
        <v>44540</v>
      </c>
      <c r="BE44" s="9">
        <v>44540</v>
      </c>
      <c r="BF44" s="9"/>
      <c r="BG44" s="9"/>
    </row>
    <row r="45" spans="1:59" ht="33" customHeight="1" x14ac:dyDescent="0.2">
      <c r="A45" s="13"/>
      <c r="B45" s="27"/>
      <c r="C45" s="92" t="s">
        <v>51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3"/>
      <c r="AY45" s="29" t="s">
        <v>90</v>
      </c>
      <c r="AZ45" s="7" t="s">
        <v>52</v>
      </c>
      <c r="BA45" s="7" t="s">
        <v>53</v>
      </c>
      <c r="BB45" s="7" t="s">
        <v>17</v>
      </c>
      <c r="BC45" s="7" t="s">
        <v>25</v>
      </c>
      <c r="BD45" s="9">
        <v>31000</v>
      </c>
      <c r="BE45" s="9"/>
      <c r="BF45" s="9"/>
      <c r="BG45" s="9">
        <v>31000</v>
      </c>
    </row>
    <row r="46" spans="1:59" ht="33" customHeight="1" x14ac:dyDescent="0.2">
      <c r="A46" s="13"/>
      <c r="B46" s="27"/>
      <c r="C46" s="92" t="s">
        <v>54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3"/>
      <c r="AY46" s="29" t="s">
        <v>91</v>
      </c>
      <c r="AZ46" s="7" t="s">
        <v>52</v>
      </c>
      <c r="BA46" s="7" t="s">
        <v>55</v>
      </c>
      <c r="BB46" s="7" t="s">
        <v>22</v>
      </c>
      <c r="BC46" s="7" t="s">
        <v>23</v>
      </c>
      <c r="BD46" s="9">
        <v>5000</v>
      </c>
      <c r="BE46" s="9">
        <v>5000</v>
      </c>
      <c r="BF46" s="9"/>
      <c r="BG46" s="9"/>
    </row>
    <row r="47" spans="1:59" ht="33" customHeight="1" x14ac:dyDescent="0.2">
      <c r="A47" s="13"/>
      <c r="B47" s="27"/>
      <c r="C47" s="92" t="s">
        <v>54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3"/>
      <c r="AY47" s="29" t="s">
        <v>91</v>
      </c>
      <c r="AZ47" s="7" t="s">
        <v>52</v>
      </c>
      <c r="BA47" s="7" t="s">
        <v>55</v>
      </c>
      <c r="BB47" s="7" t="s">
        <v>24</v>
      </c>
      <c r="BC47" s="7" t="s">
        <v>25</v>
      </c>
      <c r="BD47" s="9">
        <v>5000</v>
      </c>
      <c r="BE47" s="9">
        <v>5000</v>
      </c>
      <c r="BF47" s="9"/>
      <c r="BG47" s="9"/>
    </row>
    <row r="48" spans="1:59" ht="33" customHeight="1" x14ac:dyDescent="0.2">
      <c r="A48" s="13"/>
      <c r="B48" s="27"/>
      <c r="C48" s="92" t="s">
        <v>54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3"/>
      <c r="AY48" s="29" t="s">
        <v>91</v>
      </c>
      <c r="AZ48" s="7" t="s">
        <v>52</v>
      </c>
      <c r="BA48" s="7" t="s">
        <v>55</v>
      </c>
      <c r="BB48" s="7" t="s">
        <v>17</v>
      </c>
      <c r="BC48" s="7" t="s">
        <v>25</v>
      </c>
      <c r="BD48" s="9">
        <v>181370</v>
      </c>
      <c r="BE48" s="9"/>
      <c r="BF48" s="9"/>
      <c r="BG48" s="9">
        <v>181370</v>
      </c>
    </row>
    <row r="49" spans="1:59" ht="33" customHeight="1" x14ac:dyDescent="0.2">
      <c r="A49" s="13"/>
      <c r="B49" s="27"/>
      <c r="C49" s="92" t="s">
        <v>56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3"/>
      <c r="AY49" s="29" t="s">
        <v>92</v>
      </c>
      <c r="AZ49" s="7" t="s">
        <v>52</v>
      </c>
      <c r="BA49" s="7" t="s">
        <v>57</v>
      </c>
      <c r="BB49" s="7" t="s">
        <v>22</v>
      </c>
      <c r="BC49" s="7" t="s">
        <v>23</v>
      </c>
      <c r="BD49" s="9">
        <v>8203105.3499999996</v>
      </c>
      <c r="BE49" s="9">
        <v>8203105.3499999996</v>
      </c>
      <c r="BF49" s="9"/>
      <c r="BG49" s="9"/>
    </row>
    <row r="50" spans="1:59" ht="33" customHeight="1" x14ac:dyDescent="0.2">
      <c r="A50" s="13"/>
      <c r="B50" s="27"/>
      <c r="C50" s="92" t="s">
        <v>56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3"/>
      <c r="AY50" s="29" t="s">
        <v>92</v>
      </c>
      <c r="AZ50" s="7" t="s">
        <v>52</v>
      </c>
      <c r="BA50" s="7" t="s">
        <v>57</v>
      </c>
      <c r="BB50" s="7" t="s">
        <v>24</v>
      </c>
      <c r="BC50" s="7" t="s">
        <v>25</v>
      </c>
      <c r="BD50" s="9">
        <v>2872575</v>
      </c>
      <c r="BE50" s="9">
        <v>2872575</v>
      </c>
      <c r="BF50" s="9"/>
      <c r="BG50" s="9"/>
    </row>
    <row r="51" spans="1:59" ht="33" customHeight="1" x14ac:dyDescent="0.2">
      <c r="A51" s="13"/>
      <c r="B51" s="27"/>
      <c r="C51" s="92" t="s">
        <v>56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3"/>
      <c r="AY51" s="29" t="s">
        <v>92</v>
      </c>
      <c r="AZ51" s="7" t="s">
        <v>52</v>
      </c>
      <c r="BA51" s="7" t="s">
        <v>57</v>
      </c>
      <c r="BB51" s="7" t="s">
        <v>17</v>
      </c>
      <c r="BC51" s="7" t="s">
        <v>25</v>
      </c>
      <c r="BD51" s="9">
        <v>3039427.02</v>
      </c>
      <c r="BE51" s="9"/>
      <c r="BF51" s="9"/>
      <c r="BG51" s="9">
        <v>3039427.02</v>
      </c>
    </row>
    <row r="52" spans="1:59" ht="33" customHeight="1" x14ac:dyDescent="0.2">
      <c r="A52" s="13"/>
      <c r="B52" s="27"/>
      <c r="C52" s="92" t="s">
        <v>58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3"/>
      <c r="AY52" s="29" t="s">
        <v>93</v>
      </c>
      <c r="AZ52" s="7" t="s">
        <v>52</v>
      </c>
      <c r="BA52" s="7" t="s">
        <v>59</v>
      </c>
      <c r="BB52" s="7" t="s">
        <v>28</v>
      </c>
      <c r="BC52" s="7" t="s">
        <v>25</v>
      </c>
      <c r="BD52" s="9">
        <v>79851800</v>
      </c>
      <c r="BE52" s="9"/>
      <c r="BF52" s="9">
        <v>79851800</v>
      </c>
      <c r="BG52" s="9"/>
    </row>
    <row r="53" spans="1:59" ht="33" customHeight="1" x14ac:dyDescent="0.2">
      <c r="A53" s="13"/>
      <c r="B53" s="27"/>
      <c r="C53" s="92" t="s">
        <v>60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3"/>
      <c r="AY53" s="29" t="s">
        <v>94</v>
      </c>
      <c r="AZ53" s="7" t="s">
        <v>52</v>
      </c>
      <c r="BA53" s="7" t="s">
        <v>61</v>
      </c>
      <c r="BB53" s="7" t="s">
        <v>22</v>
      </c>
      <c r="BC53" s="7" t="s">
        <v>23</v>
      </c>
      <c r="BD53" s="9">
        <v>285000</v>
      </c>
      <c r="BE53" s="9">
        <v>285000</v>
      </c>
      <c r="BF53" s="9"/>
      <c r="BG53" s="9"/>
    </row>
    <row r="54" spans="1:59" ht="33" customHeight="1" x14ac:dyDescent="0.2">
      <c r="A54" s="13"/>
      <c r="B54" s="27"/>
      <c r="C54" s="92" t="s">
        <v>60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3"/>
      <c r="AY54" s="29" t="s">
        <v>94</v>
      </c>
      <c r="AZ54" s="7" t="s">
        <v>52</v>
      </c>
      <c r="BA54" s="7" t="s">
        <v>61</v>
      </c>
      <c r="BB54" s="7" t="s">
        <v>24</v>
      </c>
      <c r="BC54" s="7" t="s">
        <v>25</v>
      </c>
      <c r="BD54" s="9">
        <v>510000</v>
      </c>
      <c r="BE54" s="9">
        <v>510000</v>
      </c>
      <c r="BF54" s="9"/>
      <c r="BG54" s="9"/>
    </row>
    <row r="55" spans="1:59" ht="33" customHeight="1" x14ac:dyDescent="0.2">
      <c r="A55" s="13"/>
      <c r="B55" s="27"/>
      <c r="C55" s="92" t="s">
        <v>60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3"/>
      <c r="AY55" s="29" t="s">
        <v>94</v>
      </c>
      <c r="AZ55" s="7" t="s">
        <v>52</v>
      </c>
      <c r="BA55" s="7" t="s">
        <v>61</v>
      </c>
      <c r="BB55" s="7" t="s">
        <v>17</v>
      </c>
      <c r="BC55" s="7" t="s">
        <v>25</v>
      </c>
      <c r="BD55" s="9">
        <v>900000</v>
      </c>
      <c r="BE55" s="9"/>
      <c r="BF55" s="9"/>
      <c r="BG55" s="9">
        <v>900000</v>
      </c>
    </row>
    <row r="56" spans="1:59" s="20" customFormat="1" ht="33" customHeight="1" x14ac:dyDescent="0.2">
      <c r="A56" s="33"/>
      <c r="B56" s="34"/>
      <c r="C56" s="32"/>
      <c r="D56" s="92" t="s">
        <v>113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3"/>
      <c r="AY56" s="29" t="s">
        <v>94</v>
      </c>
      <c r="AZ56" s="7" t="s">
        <v>114</v>
      </c>
      <c r="BA56" s="7" t="s">
        <v>61</v>
      </c>
      <c r="BB56" s="7" t="s">
        <v>17</v>
      </c>
      <c r="BC56" s="7" t="s">
        <v>25</v>
      </c>
      <c r="BD56" s="9">
        <v>0</v>
      </c>
      <c r="BE56" s="9"/>
      <c r="BF56" s="9"/>
      <c r="BG56" s="9">
        <v>0</v>
      </c>
    </row>
    <row r="57" spans="1:59" ht="33" customHeight="1" x14ac:dyDescent="0.2">
      <c r="A57" s="13"/>
      <c r="B57" s="27"/>
      <c r="C57" s="92" t="s">
        <v>62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3"/>
      <c r="AY57" s="29" t="s">
        <v>95</v>
      </c>
      <c r="AZ57" s="7" t="s">
        <v>52</v>
      </c>
      <c r="BA57" s="7" t="s">
        <v>63</v>
      </c>
      <c r="BB57" s="7" t="s">
        <v>22</v>
      </c>
      <c r="BC57" s="7" t="s">
        <v>23</v>
      </c>
      <c r="BD57" s="9">
        <v>290700</v>
      </c>
      <c r="BE57" s="9">
        <v>290700</v>
      </c>
      <c r="BF57" s="9"/>
      <c r="BG57" s="9"/>
    </row>
    <row r="58" spans="1:59" ht="33" customHeight="1" x14ac:dyDescent="0.2">
      <c r="A58" s="13"/>
      <c r="B58" s="27"/>
      <c r="C58" s="92" t="s">
        <v>62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3"/>
      <c r="AY58" s="29" t="s">
        <v>95</v>
      </c>
      <c r="AZ58" s="7" t="s">
        <v>52</v>
      </c>
      <c r="BA58" s="7" t="s">
        <v>63</v>
      </c>
      <c r="BB58" s="7" t="s">
        <v>24</v>
      </c>
      <c r="BC58" s="7" t="s">
        <v>25</v>
      </c>
      <c r="BD58" s="9">
        <v>482250</v>
      </c>
      <c r="BE58" s="9">
        <v>482250</v>
      </c>
      <c r="BF58" s="9"/>
      <c r="BG58" s="9"/>
    </row>
    <row r="59" spans="1:59" ht="33" customHeight="1" x14ac:dyDescent="0.2">
      <c r="A59" s="13"/>
      <c r="B59" s="27"/>
      <c r="C59" s="92" t="s">
        <v>62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3"/>
      <c r="AY59" s="29" t="s">
        <v>95</v>
      </c>
      <c r="AZ59" s="7" t="s">
        <v>52</v>
      </c>
      <c r="BA59" s="7" t="s">
        <v>63</v>
      </c>
      <c r="BB59" s="7" t="s">
        <v>17</v>
      </c>
      <c r="BC59" s="7" t="s">
        <v>25</v>
      </c>
      <c r="BD59" s="9">
        <v>1030000</v>
      </c>
      <c r="BE59" s="9"/>
      <c r="BF59" s="9"/>
      <c r="BG59" s="9">
        <v>1030000</v>
      </c>
    </row>
    <row r="60" spans="1:59" s="20" customFormat="1" ht="33" customHeight="1" x14ac:dyDescent="0.2">
      <c r="A60" s="47"/>
      <c r="B60" s="108" t="s">
        <v>131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29" t="s">
        <v>96</v>
      </c>
      <c r="AZ60" s="48" t="s">
        <v>52</v>
      </c>
      <c r="BA60" s="48" t="s">
        <v>132</v>
      </c>
      <c r="BB60" s="48" t="s">
        <v>24</v>
      </c>
      <c r="BC60" s="48" t="s">
        <v>25</v>
      </c>
      <c r="BD60" s="9">
        <v>30000</v>
      </c>
      <c r="BE60" s="9">
        <v>30000</v>
      </c>
      <c r="BF60" s="9"/>
      <c r="BG60" s="9"/>
    </row>
    <row r="61" spans="1:59" ht="33" customHeight="1" x14ac:dyDescent="0.2">
      <c r="A61" s="13"/>
      <c r="B61" s="27"/>
      <c r="C61" s="92" t="s">
        <v>65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3"/>
      <c r="AY61" s="29" t="s">
        <v>97</v>
      </c>
      <c r="AZ61" s="7" t="s">
        <v>52</v>
      </c>
      <c r="BA61" s="7" t="s">
        <v>66</v>
      </c>
      <c r="BB61" s="7" t="s">
        <v>22</v>
      </c>
      <c r="BC61" s="7" t="s">
        <v>23</v>
      </c>
      <c r="BD61" s="9">
        <v>97700</v>
      </c>
      <c r="BE61" s="9">
        <v>97700</v>
      </c>
      <c r="BF61" s="9"/>
      <c r="BG61" s="9"/>
    </row>
    <row r="62" spans="1:59" ht="33" customHeight="1" x14ac:dyDescent="0.2">
      <c r="A62" s="13"/>
      <c r="B62" s="27"/>
      <c r="C62" s="92" t="s">
        <v>65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3"/>
      <c r="AY62" s="29" t="s">
        <v>97</v>
      </c>
      <c r="AZ62" s="7" t="s">
        <v>52</v>
      </c>
      <c r="BA62" s="7" t="s">
        <v>66</v>
      </c>
      <c r="BB62" s="7" t="s">
        <v>24</v>
      </c>
      <c r="BC62" s="7" t="s">
        <v>25</v>
      </c>
      <c r="BD62" s="9">
        <v>28000</v>
      </c>
      <c r="BE62" s="9">
        <v>28000</v>
      </c>
      <c r="BF62" s="9"/>
      <c r="BG62" s="9"/>
    </row>
    <row r="63" spans="1:59" ht="33" customHeight="1" x14ac:dyDescent="0.2">
      <c r="A63" s="13"/>
      <c r="B63" s="27"/>
      <c r="C63" s="92" t="s">
        <v>65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3"/>
      <c r="AY63" s="29" t="s">
        <v>97</v>
      </c>
      <c r="AZ63" s="7" t="s">
        <v>52</v>
      </c>
      <c r="BA63" s="7" t="s">
        <v>66</v>
      </c>
      <c r="BB63" s="7" t="s">
        <v>17</v>
      </c>
      <c r="BC63" s="7" t="s">
        <v>25</v>
      </c>
      <c r="BD63" s="9">
        <v>610000</v>
      </c>
      <c r="BE63" s="9" t="s">
        <v>115</v>
      </c>
      <c r="BF63" s="9" t="s">
        <v>115</v>
      </c>
      <c r="BG63" s="9">
        <v>610000</v>
      </c>
    </row>
    <row r="64" spans="1:59" ht="33" customHeight="1" x14ac:dyDescent="0.2">
      <c r="A64" s="13"/>
      <c r="B64" s="27"/>
      <c r="C64" s="92" t="s">
        <v>67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3"/>
      <c r="AY64" s="29" t="s">
        <v>98</v>
      </c>
      <c r="AZ64" s="48" t="s">
        <v>133</v>
      </c>
      <c r="BA64" s="7" t="s">
        <v>68</v>
      </c>
      <c r="BB64" s="48" t="s">
        <v>17</v>
      </c>
      <c r="BC64" s="48" t="s">
        <v>18</v>
      </c>
      <c r="BD64" s="9">
        <v>2794852</v>
      </c>
      <c r="BE64" s="9">
        <v>849852</v>
      </c>
      <c r="BF64" s="9"/>
      <c r="BG64" s="9">
        <v>1945000</v>
      </c>
    </row>
    <row r="65" spans="1:59" ht="33" customHeight="1" x14ac:dyDescent="0.2">
      <c r="A65" s="13"/>
      <c r="B65" s="27"/>
      <c r="C65" s="92" t="s">
        <v>67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3"/>
      <c r="AY65" s="29" t="s">
        <v>98</v>
      </c>
      <c r="AZ65" s="7" t="s">
        <v>52</v>
      </c>
      <c r="BA65" s="48" t="s">
        <v>134</v>
      </c>
      <c r="BB65" s="7" t="s">
        <v>24</v>
      </c>
      <c r="BC65" s="7" t="s">
        <v>25</v>
      </c>
      <c r="BD65" s="9">
        <v>10000</v>
      </c>
      <c r="BE65" s="9">
        <v>10000</v>
      </c>
      <c r="BF65" s="9"/>
      <c r="BG65" s="9"/>
    </row>
    <row r="66" spans="1:59" ht="33" customHeight="1" x14ac:dyDescent="0.2">
      <c r="A66" s="13"/>
      <c r="B66" s="27"/>
      <c r="C66" s="92" t="s">
        <v>67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3"/>
      <c r="AY66" s="29" t="s">
        <v>98</v>
      </c>
      <c r="AZ66" s="48" t="s">
        <v>52</v>
      </c>
      <c r="BA66" s="48" t="s">
        <v>135</v>
      </c>
      <c r="BB66" s="7" t="s">
        <v>17</v>
      </c>
      <c r="BC66" s="7" t="s">
        <v>25</v>
      </c>
      <c r="BD66" s="9">
        <v>500000</v>
      </c>
      <c r="BE66" s="9"/>
      <c r="BF66" s="9"/>
      <c r="BG66" s="9">
        <v>500000</v>
      </c>
    </row>
    <row r="67" spans="1:59" s="20" customFormat="1" ht="33" customHeight="1" x14ac:dyDescent="0.2">
      <c r="A67" s="46"/>
      <c r="B67" s="45"/>
      <c r="C67" s="81" t="s">
        <v>67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2"/>
      <c r="AY67" s="29" t="s">
        <v>98</v>
      </c>
      <c r="AZ67" s="48" t="s">
        <v>52</v>
      </c>
      <c r="BA67" s="48" t="s">
        <v>136</v>
      </c>
      <c r="BB67" s="48" t="s">
        <v>22</v>
      </c>
      <c r="BC67" s="48" t="s">
        <v>23</v>
      </c>
      <c r="BD67" s="9">
        <v>37000</v>
      </c>
      <c r="BE67" s="9">
        <v>37000</v>
      </c>
      <c r="BF67" s="9"/>
      <c r="BG67" s="9"/>
    </row>
    <row r="68" spans="1:59" s="20" customFormat="1" ht="33" customHeight="1" x14ac:dyDescent="0.2">
      <c r="A68" s="46"/>
      <c r="B68" s="45"/>
      <c r="C68" s="81" t="s">
        <v>67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2"/>
      <c r="AY68" s="29" t="s">
        <v>98</v>
      </c>
      <c r="AZ68" s="48" t="s">
        <v>52</v>
      </c>
      <c r="BA68" s="48" t="s">
        <v>136</v>
      </c>
      <c r="BB68" s="48" t="s">
        <v>24</v>
      </c>
      <c r="BC68" s="48" t="s">
        <v>25</v>
      </c>
      <c r="BD68" s="9">
        <v>155830</v>
      </c>
      <c r="BE68" s="9">
        <v>155830</v>
      </c>
      <c r="BF68" s="9"/>
      <c r="BG68" s="9"/>
    </row>
    <row r="69" spans="1:59" s="20" customFormat="1" ht="33" customHeight="1" x14ac:dyDescent="0.2">
      <c r="A69" s="46"/>
      <c r="B69" s="45"/>
      <c r="C69" s="81" t="s">
        <v>67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2"/>
      <c r="AY69" s="29" t="s">
        <v>98</v>
      </c>
      <c r="AZ69" s="48" t="s">
        <v>52</v>
      </c>
      <c r="BA69" s="48" t="s">
        <v>136</v>
      </c>
      <c r="BB69" s="48" t="s">
        <v>17</v>
      </c>
      <c r="BC69" s="48" t="s">
        <v>25</v>
      </c>
      <c r="BD69" s="9">
        <v>45000</v>
      </c>
      <c r="BE69" s="9"/>
      <c r="BF69" s="9"/>
      <c r="BG69" s="9">
        <v>45000</v>
      </c>
    </row>
    <row r="70" spans="1:59" s="20" customFormat="1" ht="33" customHeight="1" x14ac:dyDescent="0.2">
      <c r="A70" s="46"/>
      <c r="B70" s="45"/>
      <c r="C70" s="81" t="s">
        <v>67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2"/>
      <c r="AY70" s="29" t="s">
        <v>98</v>
      </c>
      <c r="AZ70" s="48" t="s">
        <v>52</v>
      </c>
      <c r="BA70" s="48" t="s">
        <v>137</v>
      </c>
      <c r="BB70" s="48" t="s">
        <v>24</v>
      </c>
      <c r="BC70" s="48" t="s">
        <v>25</v>
      </c>
      <c r="BD70" s="9">
        <v>26000</v>
      </c>
      <c r="BE70" s="9">
        <v>26000</v>
      </c>
      <c r="BF70" s="9"/>
      <c r="BG70" s="9"/>
    </row>
    <row r="71" spans="1:59" s="20" customFormat="1" ht="33" customHeight="1" x14ac:dyDescent="0.2">
      <c r="A71" s="46"/>
      <c r="B71" s="45"/>
      <c r="C71" s="81" t="s">
        <v>67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2"/>
      <c r="AY71" s="29" t="s">
        <v>98</v>
      </c>
      <c r="AZ71" s="48" t="s">
        <v>52</v>
      </c>
      <c r="BA71" s="48" t="s">
        <v>138</v>
      </c>
      <c r="BB71" s="48" t="s">
        <v>22</v>
      </c>
      <c r="BC71" s="48" t="s">
        <v>23</v>
      </c>
      <c r="BD71" s="9">
        <v>551022</v>
      </c>
      <c r="BE71" s="9">
        <v>551022</v>
      </c>
      <c r="BF71" s="9"/>
      <c r="BG71" s="9"/>
    </row>
    <row r="72" spans="1:59" s="20" customFormat="1" ht="33" customHeight="1" x14ac:dyDescent="0.2">
      <c r="A72" s="46"/>
      <c r="B72" s="45"/>
      <c r="C72" s="81" t="s">
        <v>67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2"/>
      <c r="AY72" s="29" t="s">
        <v>98</v>
      </c>
      <c r="AZ72" s="48" t="s">
        <v>52</v>
      </c>
      <c r="BA72" s="48" t="s">
        <v>138</v>
      </c>
      <c r="BB72" s="48" t="s">
        <v>17</v>
      </c>
      <c r="BC72" s="48" t="s">
        <v>25</v>
      </c>
      <c r="BD72" s="9">
        <v>1400000</v>
      </c>
      <c r="BE72" s="9"/>
      <c r="BF72" s="9"/>
      <c r="BG72" s="9">
        <v>1400000</v>
      </c>
    </row>
    <row r="73" spans="1:59" s="20" customFormat="1" ht="33" customHeight="1" x14ac:dyDescent="0.2">
      <c r="A73" s="64"/>
      <c r="B73" s="63"/>
      <c r="C73" s="81" t="s">
        <v>142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2"/>
      <c r="AY73" s="62" t="s">
        <v>98</v>
      </c>
      <c r="AZ73" s="48" t="s">
        <v>52</v>
      </c>
      <c r="BA73" s="48" t="s">
        <v>143</v>
      </c>
      <c r="BB73" s="48" t="s">
        <v>22</v>
      </c>
      <c r="BC73" s="48" t="s">
        <v>23</v>
      </c>
      <c r="BD73" s="9">
        <v>70000</v>
      </c>
      <c r="BE73" s="9">
        <v>70000</v>
      </c>
      <c r="BF73" s="9"/>
      <c r="BG73" s="9"/>
    </row>
    <row r="74" spans="1:59" s="20" customFormat="1" ht="21.95" customHeight="1" x14ac:dyDescent="0.2">
      <c r="A74" s="42"/>
      <c r="B74" s="105" t="s">
        <v>69</v>
      </c>
      <c r="C74" s="92" t="s">
        <v>13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3"/>
      <c r="AY74" s="25" t="s">
        <v>70</v>
      </c>
      <c r="AZ74" s="7" t="s">
        <v>71</v>
      </c>
      <c r="BA74" s="7" t="s">
        <v>21</v>
      </c>
      <c r="BB74" s="7" t="s">
        <v>22</v>
      </c>
      <c r="BC74" s="7" t="s">
        <v>23</v>
      </c>
      <c r="BD74" s="8" t="s">
        <v>115</v>
      </c>
      <c r="BE74" s="8">
        <v>1655.35</v>
      </c>
      <c r="BF74" s="8"/>
      <c r="BG74" s="8"/>
    </row>
    <row r="75" spans="1:59" s="20" customFormat="1" ht="21.95" customHeight="1" x14ac:dyDescent="0.2">
      <c r="A75" s="42"/>
      <c r="B75" s="105" t="s">
        <v>69</v>
      </c>
      <c r="C75" s="105" t="s">
        <v>13</v>
      </c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7"/>
      <c r="AY75" s="25" t="s">
        <v>70</v>
      </c>
      <c r="AZ75" s="7" t="s">
        <v>71</v>
      </c>
      <c r="BA75" s="7" t="s">
        <v>21</v>
      </c>
      <c r="BB75" s="7" t="s">
        <v>17</v>
      </c>
      <c r="BC75" s="7" t="s">
        <v>25</v>
      </c>
      <c r="BD75" s="8" t="s">
        <v>115</v>
      </c>
      <c r="BE75" s="8" t="s">
        <v>115</v>
      </c>
      <c r="BF75" s="8"/>
      <c r="BG75" s="8">
        <v>23827.02</v>
      </c>
    </row>
    <row r="76" spans="1:59" ht="21.95" customHeight="1" x14ac:dyDescent="0.2">
      <c r="A76" s="106"/>
      <c r="B76" s="105" t="s">
        <v>72</v>
      </c>
      <c r="C76" s="92" t="s">
        <v>13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3"/>
      <c r="AY76" s="11" t="s">
        <v>73</v>
      </c>
      <c r="AZ76" s="7" t="s">
        <v>71</v>
      </c>
      <c r="BA76" s="7"/>
      <c r="BB76" s="7"/>
      <c r="BC76" s="7"/>
      <c r="BD76" s="8"/>
      <c r="BE76" s="8"/>
      <c r="BF76" s="8"/>
      <c r="BG76" s="8"/>
    </row>
  </sheetData>
  <mergeCells count="80">
    <mergeCell ref="A35:AX35"/>
    <mergeCell ref="B60:AX60"/>
    <mergeCell ref="C67:AX67"/>
    <mergeCell ref="C58:AX58"/>
    <mergeCell ref="C59:AX59"/>
    <mergeCell ref="C57:AX57"/>
    <mergeCell ref="C45:AX45"/>
    <mergeCell ref="C46:AX46"/>
    <mergeCell ref="C47:AX47"/>
    <mergeCell ref="C48:AX48"/>
    <mergeCell ref="C49:AX49"/>
    <mergeCell ref="C50:AX50"/>
    <mergeCell ref="C51:AX51"/>
    <mergeCell ref="C52:AX52"/>
    <mergeCell ref="C53:AX53"/>
    <mergeCell ref="C54:AX54"/>
    <mergeCell ref="B40:AX40"/>
    <mergeCell ref="C32:AX32"/>
    <mergeCell ref="B74:AX74"/>
    <mergeCell ref="A76"/>
    <mergeCell ref="B76:AX76"/>
    <mergeCell ref="C72:AX72"/>
    <mergeCell ref="C62:AX62"/>
    <mergeCell ref="C63:AX63"/>
    <mergeCell ref="C64:AX64"/>
    <mergeCell ref="C65:AX65"/>
    <mergeCell ref="C66:AX66"/>
    <mergeCell ref="B75:AX75"/>
    <mergeCell ref="C68:AX68"/>
    <mergeCell ref="C69:AX69"/>
    <mergeCell ref="C70:AX70"/>
    <mergeCell ref="C71:AX71"/>
    <mergeCell ref="C26:AX26"/>
    <mergeCell ref="C27:AX27"/>
    <mergeCell ref="C55:AX55"/>
    <mergeCell ref="D56:AX56"/>
    <mergeCell ref="C61:AX61"/>
    <mergeCell ref="C44:AX44"/>
    <mergeCell ref="C30:AX30"/>
    <mergeCell ref="C31:AX31"/>
    <mergeCell ref="C33:AX33"/>
    <mergeCell ref="C36:AX36"/>
    <mergeCell ref="C37:AX37"/>
    <mergeCell ref="C38:AX38"/>
    <mergeCell ref="C39:AX39"/>
    <mergeCell ref="B41:AX41"/>
    <mergeCell ref="C42:AX42"/>
    <mergeCell ref="C43:AX43"/>
    <mergeCell ref="BE5:BG5"/>
    <mergeCell ref="BE6:BE7"/>
    <mergeCell ref="A34:AX34"/>
    <mergeCell ref="B10:AX10"/>
    <mergeCell ref="B11:AX11"/>
    <mergeCell ref="B12:AX12"/>
    <mergeCell ref="B15:AX15"/>
    <mergeCell ref="C29:AX29"/>
    <mergeCell ref="B18:AX18"/>
    <mergeCell ref="B19:AX19"/>
    <mergeCell ref="B20:AX20"/>
    <mergeCell ref="C21:AX21"/>
    <mergeCell ref="C22:AX22"/>
    <mergeCell ref="C23:AX23"/>
    <mergeCell ref="C24:AX24"/>
    <mergeCell ref="C25:AX25"/>
    <mergeCell ref="C73:AX73"/>
    <mergeCell ref="B9:AX9"/>
    <mergeCell ref="C28:AX28"/>
    <mergeCell ref="A2:BG2"/>
    <mergeCell ref="BA4:BA7"/>
    <mergeCell ref="BD5:BD7"/>
    <mergeCell ref="BG6:BG7"/>
    <mergeCell ref="B17:AX17"/>
    <mergeCell ref="A8:AX8"/>
    <mergeCell ref="BF6:BF7"/>
    <mergeCell ref="BB4:BB7"/>
    <mergeCell ref="A4:AX7"/>
    <mergeCell ref="AY4:AY7"/>
    <mergeCell ref="AZ4:AZ7"/>
    <mergeCell ref="BD4:BG4"/>
    <mergeCell ref="BC4:BC7"/>
  </mergeCells>
  <pageMargins left="0.7" right="0.7" top="0.75" bottom="0.75" header="0.3" footer="0.3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76"/>
  <sheetViews>
    <sheetView workbookViewId="0">
      <selection activeCell="BC17" sqref="BC17"/>
    </sheetView>
  </sheetViews>
  <sheetFormatPr defaultRowHeight="10.15" customHeight="1" x14ac:dyDescent="0.2"/>
  <cols>
    <col min="1" max="49" width="0.28515625" style="20" customWidth="1"/>
    <col min="50" max="50" width="12.28515625" style="20" customWidth="1"/>
    <col min="51" max="51" width="6.7109375" style="20" customWidth="1"/>
    <col min="52" max="53" width="8.7109375" style="20" customWidth="1"/>
    <col min="54" max="54" width="20.140625" style="20" customWidth="1"/>
    <col min="55" max="55" width="18.85546875" style="20" customWidth="1"/>
    <col min="56" max="56" width="16.42578125" style="20" customWidth="1"/>
    <col min="57" max="57" width="20.42578125" style="20" customWidth="1"/>
    <col min="58" max="58" width="19.5703125" style="20" customWidth="1"/>
    <col min="59" max="59" width="17.7109375" style="20" customWidth="1"/>
    <col min="60" max="16384" width="9.140625" style="20"/>
  </cols>
  <sheetData>
    <row r="1" spans="1:59" ht="12.75" x14ac:dyDescent="0.2"/>
    <row r="2" spans="1:59" ht="12.75" x14ac:dyDescent="0.2">
      <c r="A2" s="87" t="s">
        <v>117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</row>
    <row r="3" spans="1:59" ht="12.7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2"/>
      <c r="BG3" s="2"/>
    </row>
    <row r="4" spans="1:59" ht="12.75" customHeight="1" x14ac:dyDescent="0.2">
      <c r="A4" s="95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  <c r="AY4" s="88" t="s">
        <v>2</v>
      </c>
      <c r="AZ4" s="88" t="s">
        <v>3</v>
      </c>
      <c r="BA4" s="88" t="s">
        <v>6</v>
      </c>
      <c r="BB4" s="88" t="s">
        <v>4</v>
      </c>
      <c r="BC4" s="88" t="s">
        <v>5</v>
      </c>
      <c r="BD4" s="94" t="s">
        <v>7</v>
      </c>
      <c r="BE4" s="94"/>
      <c r="BF4" s="94"/>
      <c r="BG4" s="94"/>
    </row>
    <row r="5" spans="1:59" ht="12.75" customHeight="1" x14ac:dyDescent="0.2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89"/>
      <c r="AZ5" s="89"/>
      <c r="BA5" s="89"/>
      <c r="BB5" s="89"/>
      <c r="BC5" s="89"/>
      <c r="BD5" s="91" t="s">
        <v>12</v>
      </c>
      <c r="BE5" s="91" t="s">
        <v>8</v>
      </c>
      <c r="BF5" s="91"/>
      <c r="BG5" s="91"/>
    </row>
    <row r="6" spans="1:59" ht="66" customHeight="1" x14ac:dyDescent="0.2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89"/>
      <c r="AZ6" s="89"/>
      <c r="BA6" s="89"/>
      <c r="BB6" s="89"/>
      <c r="BC6" s="89"/>
      <c r="BD6" s="91"/>
      <c r="BE6" s="91" t="s">
        <v>9</v>
      </c>
      <c r="BF6" s="91" t="s">
        <v>10</v>
      </c>
      <c r="BG6" s="91" t="s">
        <v>11</v>
      </c>
    </row>
    <row r="7" spans="1:59" ht="33.200000000000003" customHeight="1" x14ac:dyDescent="0.2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3"/>
      <c r="AY7" s="90"/>
      <c r="AZ7" s="90"/>
      <c r="BA7" s="90"/>
      <c r="BB7" s="90"/>
      <c r="BC7" s="90"/>
      <c r="BD7" s="91"/>
      <c r="BE7" s="91"/>
      <c r="BF7" s="91"/>
      <c r="BG7" s="91"/>
    </row>
    <row r="8" spans="1:59" ht="11.1" customHeight="1" x14ac:dyDescent="0.2">
      <c r="A8" s="94">
        <v>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38">
        <v>2</v>
      </c>
      <c r="AZ8" s="36">
        <v>3</v>
      </c>
      <c r="BA8" s="36">
        <v>4</v>
      </c>
      <c r="BB8" s="36">
        <v>5</v>
      </c>
      <c r="BC8" s="36">
        <v>6</v>
      </c>
      <c r="BD8" s="36">
        <v>7</v>
      </c>
      <c r="BE8" s="36">
        <v>8</v>
      </c>
      <c r="BF8" s="36">
        <v>9</v>
      </c>
      <c r="BG8" s="36">
        <v>10</v>
      </c>
    </row>
    <row r="9" spans="1:59" ht="33" customHeight="1" x14ac:dyDescent="0.2">
      <c r="A9" s="6"/>
      <c r="B9" s="83" t="s">
        <v>14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4"/>
      <c r="AY9" s="39" t="s">
        <v>15</v>
      </c>
      <c r="AZ9" s="7" t="s">
        <v>16</v>
      </c>
      <c r="BA9" s="7" t="s">
        <v>16</v>
      </c>
      <c r="BB9" s="7" t="s">
        <v>17</v>
      </c>
      <c r="BC9" s="7" t="s">
        <v>18</v>
      </c>
      <c r="BD9" s="9">
        <v>120498475</v>
      </c>
      <c r="BE9" s="9">
        <v>40347925</v>
      </c>
      <c r="BF9" s="9">
        <v>71790170</v>
      </c>
      <c r="BG9" s="9">
        <f>SUM(BG11:BG14)</f>
        <v>8360380</v>
      </c>
    </row>
    <row r="10" spans="1:59" ht="12.75" x14ac:dyDescent="0.2">
      <c r="A10" s="10"/>
      <c r="B10" s="92" t="s">
        <v>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3"/>
      <c r="AY10" s="25"/>
      <c r="AZ10" s="7"/>
      <c r="BA10" s="7"/>
      <c r="BB10" s="7"/>
      <c r="BC10" s="7"/>
      <c r="BD10" s="8"/>
      <c r="BE10" s="8"/>
      <c r="BF10" s="8"/>
      <c r="BG10" s="8"/>
    </row>
    <row r="11" spans="1:59" ht="33" customHeight="1" x14ac:dyDescent="0.2">
      <c r="A11" s="10"/>
      <c r="B11" s="92" t="s">
        <v>19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3"/>
      <c r="AY11" s="25" t="s">
        <v>20</v>
      </c>
      <c r="AZ11" s="7" t="s">
        <v>21</v>
      </c>
      <c r="BA11" s="7" t="s">
        <v>21</v>
      </c>
      <c r="BB11" s="7" t="s">
        <v>22</v>
      </c>
      <c r="BC11" s="7" t="s">
        <v>23</v>
      </c>
      <c r="BD11" s="9">
        <v>17088300</v>
      </c>
      <c r="BE11" s="9">
        <v>17119000</v>
      </c>
      <c r="BF11" s="9"/>
      <c r="BG11" s="9"/>
    </row>
    <row r="12" spans="1:59" ht="33" customHeight="1" x14ac:dyDescent="0.2">
      <c r="A12" s="10"/>
      <c r="B12" s="92" t="s">
        <v>19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3"/>
      <c r="AY12" s="25" t="s">
        <v>20</v>
      </c>
      <c r="AZ12" s="7" t="s">
        <v>21</v>
      </c>
      <c r="BA12" s="7" t="s">
        <v>21</v>
      </c>
      <c r="BB12" s="7" t="s">
        <v>24</v>
      </c>
      <c r="BC12" s="7" t="s">
        <v>25</v>
      </c>
      <c r="BD12" s="9">
        <v>23228925</v>
      </c>
      <c r="BE12" s="9">
        <v>23228925</v>
      </c>
      <c r="BF12" s="9"/>
      <c r="BG12" s="9"/>
    </row>
    <row r="13" spans="1:59" ht="33" customHeight="1" x14ac:dyDescent="0.2">
      <c r="A13" s="10"/>
      <c r="B13" s="92" t="s">
        <v>19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3"/>
      <c r="AY13" s="25" t="s">
        <v>20</v>
      </c>
      <c r="AZ13" s="7" t="s">
        <v>21</v>
      </c>
      <c r="BA13" s="7" t="s">
        <v>21</v>
      </c>
      <c r="BB13" s="7" t="s">
        <v>17</v>
      </c>
      <c r="BC13" s="7" t="s">
        <v>25</v>
      </c>
      <c r="BD13" s="9">
        <v>8360380</v>
      </c>
      <c r="BE13" s="9"/>
      <c r="BF13" s="9"/>
      <c r="BG13" s="9">
        <v>8360380</v>
      </c>
    </row>
    <row r="14" spans="1:59" ht="33" customHeight="1" x14ac:dyDescent="0.2">
      <c r="A14" s="10"/>
      <c r="B14" s="92" t="s">
        <v>116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3"/>
      <c r="AY14" s="25" t="s">
        <v>26</v>
      </c>
      <c r="AZ14" s="7" t="s">
        <v>27</v>
      </c>
      <c r="BA14" s="7" t="s">
        <v>147</v>
      </c>
      <c r="BB14" s="7" t="s">
        <v>28</v>
      </c>
      <c r="BC14" s="7" t="s">
        <v>25</v>
      </c>
      <c r="BD14" s="9">
        <v>71790170</v>
      </c>
      <c r="BE14" s="9"/>
      <c r="BF14" s="9">
        <v>71790170</v>
      </c>
      <c r="BG14" s="9" t="s">
        <v>115</v>
      </c>
    </row>
    <row r="15" spans="1:59" ht="33" customHeight="1" x14ac:dyDescent="0.2">
      <c r="A15" s="6"/>
      <c r="B15" s="83" t="s">
        <v>29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4"/>
      <c r="AY15" s="39"/>
      <c r="AZ15" s="7" t="s">
        <v>16</v>
      </c>
      <c r="BA15" s="7" t="s">
        <v>16</v>
      </c>
      <c r="BB15" s="7" t="s">
        <v>17</v>
      </c>
      <c r="BC15" s="7" t="s">
        <v>18</v>
      </c>
      <c r="BD15" s="9">
        <v>120498475</v>
      </c>
      <c r="BE15" s="9">
        <v>40347925</v>
      </c>
      <c r="BF15" s="9">
        <v>71790170</v>
      </c>
      <c r="BG15" s="9" t="e">
        <f>SUM(BG21+BG26+BG28+BG31+BG36+BG37+BG43+BG46+BG49+BG53+BG54+BG57+#REF!+BG61+BG65)</f>
        <v>#REF!</v>
      </c>
    </row>
    <row r="16" spans="1:59" ht="12.75" customHeight="1" x14ac:dyDescent="0.2">
      <c r="A16" s="10"/>
      <c r="B16" s="92" t="s">
        <v>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3"/>
      <c r="AY16" s="25"/>
      <c r="AZ16" s="7"/>
      <c r="BA16" s="7"/>
      <c r="BB16" s="7"/>
      <c r="BC16" s="7"/>
      <c r="BD16" s="8"/>
      <c r="BE16" s="8"/>
      <c r="BF16" s="8"/>
      <c r="BG16" s="8"/>
    </row>
    <row r="17" spans="1:59" ht="33" customHeight="1" x14ac:dyDescent="0.2">
      <c r="A17" s="10"/>
      <c r="B17" s="92" t="s">
        <v>30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AY17" s="25" t="s">
        <v>31</v>
      </c>
      <c r="AZ17" s="7" t="s">
        <v>16</v>
      </c>
      <c r="BA17" s="7" t="s">
        <v>16</v>
      </c>
      <c r="BB17" s="7" t="s">
        <v>17</v>
      </c>
      <c r="BC17" s="7" t="s">
        <v>18</v>
      </c>
      <c r="BD17" s="9">
        <v>28580078</v>
      </c>
      <c r="BE17" s="9">
        <v>28580078</v>
      </c>
      <c r="BF17" s="9"/>
      <c r="BG17" s="9">
        <f>SUM(BG21+BG26+BG31)</f>
        <v>2175010</v>
      </c>
    </row>
    <row r="18" spans="1:59" ht="12.75" x14ac:dyDescent="0.2">
      <c r="A18" s="12"/>
      <c r="B18" s="26"/>
      <c r="C18" s="92" t="s">
        <v>8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3"/>
      <c r="AY18" s="25"/>
      <c r="AZ18" s="7"/>
      <c r="BA18" s="7"/>
      <c r="BB18" s="7"/>
      <c r="BC18" s="7"/>
      <c r="BD18" s="8"/>
      <c r="BE18" s="8"/>
      <c r="BF18" s="8"/>
      <c r="BG18" s="8"/>
    </row>
    <row r="19" spans="1:59" ht="33" customHeight="1" x14ac:dyDescent="0.2">
      <c r="A19" s="40"/>
      <c r="B19" s="41"/>
      <c r="C19" s="85" t="s">
        <v>81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6"/>
      <c r="AY19" s="29" t="s">
        <v>82</v>
      </c>
      <c r="AZ19" s="7" t="s">
        <v>33</v>
      </c>
      <c r="BA19" s="7" t="s">
        <v>34</v>
      </c>
      <c r="BB19" s="7" t="s">
        <v>22</v>
      </c>
      <c r="BC19" s="7" t="s">
        <v>23</v>
      </c>
      <c r="BD19" s="9">
        <v>6316428</v>
      </c>
      <c r="BE19" s="9">
        <v>6316428</v>
      </c>
      <c r="BF19" s="9"/>
      <c r="BG19" s="9"/>
    </row>
    <row r="20" spans="1:59" ht="33" customHeight="1" x14ac:dyDescent="0.2">
      <c r="A20" s="40"/>
      <c r="B20" s="41"/>
      <c r="C20" s="85" t="s">
        <v>81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6"/>
      <c r="AY20" s="29" t="s">
        <v>82</v>
      </c>
      <c r="AZ20" s="7" t="s">
        <v>33</v>
      </c>
      <c r="BA20" s="7" t="s">
        <v>34</v>
      </c>
      <c r="BB20" s="7" t="s">
        <v>24</v>
      </c>
      <c r="BC20" s="7" t="s">
        <v>25</v>
      </c>
      <c r="BD20" s="9">
        <v>15442700</v>
      </c>
      <c r="BE20" s="9">
        <v>15442700</v>
      </c>
      <c r="BF20" s="9"/>
      <c r="BG20" s="9"/>
    </row>
    <row r="21" spans="1:59" ht="33" customHeight="1" x14ac:dyDescent="0.2">
      <c r="A21" s="40"/>
      <c r="B21" s="41"/>
      <c r="C21" s="85" t="s">
        <v>81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6"/>
      <c r="AY21" s="29" t="s">
        <v>82</v>
      </c>
      <c r="AZ21" s="7" t="s">
        <v>33</v>
      </c>
      <c r="BA21" s="7" t="s">
        <v>34</v>
      </c>
      <c r="BB21" s="7" t="s">
        <v>17</v>
      </c>
      <c r="BC21" s="7" t="s">
        <v>25</v>
      </c>
      <c r="BD21" s="9">
        <v>1600000</v>
      </c>
      <c r="BE21" s="9"/>
      <c r="BF21" s="9"/>
      <c r="BG21" s="9">
        <v>1600000</v>
      </c>
    </row>
    <row r="22" spans="1:59" ht="33" customHeight="1" x14ac:dyDescent="0.2">
      <c r="A22" s="51"/>
      <c r="B22" s="50"/>
      <c r="C22" s="81" t="s">
        <v>124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2"/>
      <c r="AY22" s="49" t="s">
        <v>139</v>
      </c>
      <c r="AZ22" s="7" t="s">
        <v>33</v>
      </c>
      <c r="BA22" s="7" t="s">
        <v>125</v>
      </c>
      <c r="BB22" s="7" t="s">
        <v>24</v>
      </c>
      <c r="BC22" s="7" t="s">
        <v>25</v>
      </c>
      <c r="BD22" s="9">
        <v>130000</v>
      </c>
      <c r="BE22" s="9">
        <v>130000</v>
      </c>
      <c r="BF22" s="9"/>
      <c r="BG22" s="9"/>
    </row>
    <row r="23" spans="1:59" ht="33" customHeight="1" x14ac:dyDescent="0.2">
      <c r="A23" s="51"/>
      <c r="B23" s="81" t="s">
        <v>124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2"/>
      <c r="AY23" s="49" t="s">
        <v>139</v>
      </c>
      <c r="AZ23" s="7" t="s">
        <v>33</v>
      </c>
      <c r="BA23" s="7" t="s">
        <v>125</v>
      </c>
      <c r="BB23" s="7" t="s">
        <v>22</v>
      </c>
      <c r="BC23" s="7" t="s">
        <v>23</v>
      </c>
      <c r="BD23" s="9">
        <v>20000</v>
      </c>
      <c r="BE23" s="9">
        <v>20000</v>
      </c>
      <c r="BF23" s="9"/>
      <c r="BG23" s="9"/>
    </row>
    <row r="24" spans="1:59" ht="33" customHeight="1" x14ac:dyDescent="0.2">
      <c r="A24" s="104" t="s">
        <v>124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2"/>
      <c r="AY24" s="52" t="s">
        <v>139</v>
      </c>
      <c r="AZ24" s="7" t="s">
        <v>33</v>
      </c>
      <c r="BA24" s="7" t="s">
        <v>125</v>
      </c>
      <c r="BB24" s="7" t="s">
        <v>17</v>
      </c>
      <c r="BC24" s="7" t="s">
        <v>25</v>
      </c>
      <c r="BD24" s="9">
        <v>5000</v>
      </c>
      <c r="BE24" s="9"/>
      <c r="BF24" s="9"/>
      <c r="BG24" s="9">
        <v>5000</v>
      </c>
    </row>
    <row r="25" spans="1:59" ht="38.25" customHeight="1" x14ac:dyDescent="0.2">
      <c r="A25" s="40"/>
      <c r="B25" s="41"/>
      <c r="C25" s="85" t="s">
        <v>37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6"/>
      <c r="AY25" s="29" t="s">
        <v>83</v>
      </c>
      <c r="AZ25" s="7" t="s">
        <v>35</v>
      </c>
      <c r="BA25" s="7" t="s">
        <v>36</v>
      </c>
      <c r="BB25" s="7" t="s">
        <v>24</v>
      </c>
      <c r="BC25" s="7" t="s">
        <v>25</v>
      </c>
      <c r="BD25" s="9">
        <v>3500</v>
      </c>
      <c r="BE25" s="9">
        <v>3500</v>
      </c>
      <c r="BF25" s="9"/>
      <c r="BG25" s="9"/>
    </row>
    <row r="26" spans="1:59" ht="38.25" customHeight="1" x14ac:dyDescent="0.2">
      <c r="A26" s="40"/>
      <c r="B26" s="41"/>
      <c r="C26" s="85" t="s">
        <v>37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6"/>
      <c r="AY26" s="29" t="s">
        <v>83</v>
      </c>
      <c r="AZ26" s="7" t="s">
        <v>35</v>
      </c>
      <c r="BA26" s="7" t="s">
        <v>36</v>
      </c>
      <c r="BB26" s="7" t="s">
        <v>17</v>
      </c>
      <c r="BC26" s="7" t="s">
        <v>25</v>
      </c>
      <c r="BD26" s="9">
        <v>91000</v>
      </c>
      <c r="BE26" s="9"/>
      <c r="BF26" s="9"/>
      <c r="BG26" s="9">
        <v>91000</v>
      </c>
    </row>
    <row r="27" spans="1:59" ht="59.25" customHeight="1" x14ac:dyDescent="0.2">
      <c r="A27" s="40"/>
      <c r="B27" s="41"/>
      <c r="C27" s="85" t="s">
        <v>84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29" t="s">
        <v>85</v>
      </c>
      <c r="AZ27" s="7" t="s">
        <v>38</v>
      </c>
      <c r="BA27" s="7" t="s">
        <v>63</v>
      </c>
      <c r="BB27" s="7" t="s">
        <v>22</v>
      </c>
      <c r="BC27" s="7" t="s">
        <v>23</v>
      </c>
      <c r="BD27" s="9">
        <v>50895</v>
      </c>
      <c r="BE27" s="9">
        <v>50895</v>
      </c>
      <c r="BF27" s="9"/>
      <c r="BG27" s="9"/>
    </row>
    <row r="28" spans="1:59" ht="59.25" customHeight="1" x14ac:dyDescent="0.2">
      <c r="A28" s="40"/>
      <c r="B28" s="41"/>
      <c r="C28" s="85" t="s">
        <v>84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6"/>
      <c r="AY28" s="29" t="s">
        <v>85</v>
      </c>
      <c r="AZ28" s="7" t="s">
        <v>38</v>
      </c>
      <c r="BA28" s="7" t="s">
        <v>63</v>
      </c>
      <c r="BB28" s="7" t="s">
        <v>17</v>
      </c>
      <c r="BC28" s="7" t="s">
        <v>25</v>
      </c>
      <c r="BD28" s="9">
        <v>33000</v>
      </c>
      <c r="BE28" s="9"/>
      <c r="BF28" s="9"/>
      <c r="BG28" s="9">
        <v>33000</v>
      </c>
    </row>
    <row r="29" spans="1:59" ht="33" customHeight="1" x14ac:dyDescent="0.2">
      <c r="A29" s="40"/>
      <c r="B29" s="41"/>
      <c r="C29" s="92" t="s">
        <v>40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3"/>
      <c r="AY29" s="29" t="s">
        <v>86</v>
      </c>
      <c r="AZ29" s="7" t="s">
        <v>41</v>
      </c>
      <c r="BA29" s="7" t="s">
        <v>42</v>
      </c>
      <c r="BB29" s="7" t="s">
        <v>22</v>
      </c>
      <c r="BC29" s="7" t="s">
        <v>23</v>
      </c>
      <c r="BD29" s="9">
        <v>1913600</v>
      </c>
      <c r="BE29" s="9">
        <v>1913600</v>
      </c>
      <c r="BF29" s="9"/>
      <c r="BG29" s="9"/>
    </row>
    <row r="30" spans="1:59" ht="33" customHeight="1" x14ac:dyDescent="0.2">
      <c r="A30" s="40"/>
      <c r="B30" s="41"/>
      <c r="C30" s="92" t="s">
        <v>40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3"/>
      <c r="AY30" s="29" t="s">
        <v>86</v>
      </c>
      <c r="AZ30" s="7" t="s">
        <v>41</v>
      </c>
      <c r="BA30" s="7" t="s">
        <v>42</v>
      </c>
      <c r="BB30" s="7" t="s">
        <v>24</v>
      </c>
      <c r="BC30" s="7" t="s">
        <v>25</v>
      </c>
      <c r="BD30" s="9">
        <v>4702955</v>
      </c>
      <c r="BE30" s="9">
        <v>4702955</v>
      </c>
      <c r="BF30" s="9"/>
      <c r="BG30" s="9"/>
    </row>
    <row r="31" spans="1:59" ht="33" customHeight="1" x14ac:dyDescent="0.2">
      <c r="A31" s="40"/>
      <c r="B31" s="41"/>
      <c r="C31" s="92" t="s">
        <v>40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3"/>
      <c r="AY31" s="29" t="s">
        <v>86</v>
      </c>
      <c r="AZ31" s="7" t="s">
        <v>41</v>
      </c>
      <c r="BA31" s="7" t="s">
        <v>42</v>
      </c>
      <c r="BB31" s="7" t="s">
        <v>17</v>
      </c>
      <c r="BC31" s="7" t="s">
        <v>25</v>
      </c>
      <c r="BD31" s="9">
        <v>484010</v>
      </c>
      <c r="BE31" s="9"/>
      <c r="BF31" s="9"/>
      <c r="BG31" s="9">
        <v>484010</v>
      </c>
    </row>
    <row r="32" spans="1:59" ht="33" customHeight="1" x14ac:dyDescent="0.2">
      <c r="A32" s="10"/>
      <c r="B32" s="111" t="s">
        <v>87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2"/>
      <c r="AY32" s="25">
        <v>230</v>
      </c>
      <c r="AZ32" s="7" t="s">
        <v>129</v>
      </c>
      <c r="BA32" s="7" t="s">
        <v>16</v>
      </c>
      <c r="BB32" s="7" t="s">
        <v>17</v>
      </c>
      <c r="BC32" s="7" t="s">
        <v>18</v>
      </c>
      <c r="BD32" s="9">
        <v>69350</v>
      </c>
      <c r="BE32" s="9">
        <v>19350</v>
      </c>
      <c r="BF32" s="9"/>
      <c r="BG32" s="9">
        <v>50000</v>
      </c>
    </row>
    <row r="33" spans="1:59" ht="12.75" x14ac:dyDescent="0.2">
      <c r="A33" s="12"/>
      <c r="B33" s="26"/>
      <c r="C33" s="92" t="s">
        <v>8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3"/>
      <c r="AY33" s="25"/>
      <c r="AZ33" s="7"/>
      <c r="BA33" s="7"/>
      <c r="BB33" s="7"/>
      <c r="BC33" s="7"/>
      <c r="BD33" s="8"/>
      <c r="BE33" s="8"/>
      <c r="BF33" s="8"/>
      <c r="BG33" s="8"/>
    </row>
    <row r="34" spans="1:59" ht="33" customHeight="1" x14ac:dyDescent="0.2">
      <c r="A34" s="40"/>
      <c r="B34" s="41"/>
      <c r="C34" s="92" t="s">
        <v>45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3"/>
      <c r="AY34" s="29" t="s">
        <v>88</v>
      </c>
      <c r="AZ34" s="7" t="s">
        <v>46</v>
      </c>
      <c r="BA34" s="7" t="s">
        <v>130</v>
      </c>
      <c r="BB34" s="7" t="s">
        <v>22</v>
      </c>
      <c r="BC34" s="7" t="s">
        <v>23</v>
      </c>
      <c r="BD34" s="9">
        <v>11200</v>
      </c>
      <c r="BE34" s="9">
        <v>11200</v>
      </c>
      <c r="BF34" s="9"/>
      <c r="BG34" s="9"/>
    </row>
    <row r="35" spans="1:59" ht="33" customHeight="1" x14ac:dyDescent="0.2">
      <c r="A35" s="40"/>
      <c r="B35" s="41"/>
      <c r="C35" s="92" t="s">
        <v>45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3"/>
      <c r="AY35" s="29" t="s">
        <v>88</v>
      </c>
      <c r="AZ35" s="7" t="s">
        <v>46</v>
      </c>
      <c r="BA35" s="7" t="s">
        <v>130</v>
      </c>
      <c r="BB35" s="7" t="s">
        <v>24</v>
      </c>
      <c r="BC35" s="7" t="s">
        <v>25</v>
      </c>
      <c r="BD35" s="9">
        <v>8150</v>
      </c>
      <c r="BE35" s="9">
        <v>8150</v>
      </c>
      <c r="BF35" s="9"/>
      <c r="BG35" s="9"/>
    </row>
    <row r="36" spans="1:59" ht="33" customHeight="1" x14ac:dyDescent="0.2">
      <c r="A36" s="40"/>
      <c r="B36" s="41"/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3"/>
      <c r="AY36" s="29" t="s">
        <v>88</v>
      </c>
      <c r="AZ36" s="7" t="s">
        <v>46</v>
      </c>
      <c r="BA36" s="7" t="s">
        <v>130</v>
      </c>
      <c r="BB36" s="7" t="s">
        <v>17</v>
      </c>
      <c r="BC36" s="7" t="s">
        <v>25</v>
      </c>
      <c r="BD36" s="9">
        <v>30000</v>
      </c>
      <c r="BE36" s="9"/>
      <c r="BF36" s="9"/>
      <c r="BG36" s="9">
        <v>30000</v>
      </c>
    </row>
    <row r="37" spans="1:59" ht="33" customHeight="1" x14ac:dyDescent="0.2">
      <c r="A37" s="40"/>
      <c r="B37" s="41"/>
      <c r="C37" s="92" t="s">
        <v>47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3"/>
      <c r="AY37" s="29" t="s">
        <v>89</v>
      </c>
      <c r="AZ37" s="7" t="s">
        <v>48</v>
      </c>
      <c r="BA37" s="7" t="s">
        <v>130</v>
      </c>
      <c r="BB37" s="7" t="s">
        <v>17</v>
      </c>
      <c r="BC37" s="7" t="s">
        <v>25</v>
      </c>
      <c r="BD37" s="9">
        <v>20000</v>
      </c>
      <c r="BE37" s="9"/>
      <c r="BF37" s="9"/>
      <c r="BG37" s="9">
        <v>20000</v>
      </c>
    </row>
    <row r="38" spans="1:59" ht="33" customHeight="1" x14ac:dyDescent="0.2">
      <c r="A38" s="40"/>
      <c r="B38" s="92" t="s">
        <v>43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3"/>
      <c r="AY38" s="25" t="s">
        <v>44</v>
      </c>
      <c r="AZ38" s="7" t="s">
        <v>16</v>
      </c>
      <c r="BA38" s="7" t="s">
        <v>16</v>
      </c>
      <c r="BB38" s="7" t="s">
        <v>17</v>
      </c>
      <c r="BC38" s="7" t="s">
        <v>18</v>
      </c>
      <c r="BD38" s="9"/>
      <c r="BE38" s="9"/>
      <c r="BF38" s="9"/>
      <c r="BG38" s="9"/>
    </row>
    <row r="39" spans="1:59" ht="33" customHeight="1" x14ac:dyDescent="0.2">
      <c r="A39" s="10"/>
      <c r="B39" s="92" t="s">
        <v>49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3"/>
      <c r="AY39" s="25" t="s">
        <v>50</v>
      </c>
      <c r="AZ39" s="7" t="s">
        <v>16</v>
      </c>
      <c r="BA39" s="7" t="s">
        <v>16</v>
      </c>
      <c r="BB39" s="7" t="s">
        <v>17</v>
      </c>
      <c r="BC39" s="7" t="s">
        <v>18</v>
      </c>
      <c r="BD39" s="9">
        <f>SUM(BE39+BF39+BG39)</f>
        <v>89636037</v>
      </c>
      <c r="BE39" s="9">
        <v>11748497</v>
      </c>
      <c r="BF39" s="9">
        <v>71790170</v>
      </c>
      <c r="BG39" s="9">
        <v>6097370</v>
      </c>
    </row>
    <row r="40" spans="1:59" ht="12.75" x14ac:dyDescent="0.2">
      <c r="A40" s="12"/>
      <c r="B40" s="26"/>
      <c r="C40" s="92" t="s">
        <v>32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3"/>
      <c r="AY40" s="25"/>
      <c r="AZ40" s="7"/>
      <c r="BA40" s="7"/>
      <c r="BB40" s="7"/>
      <c r="BC40" s="7"/>
      <c r="BD40" s="8"/>
      <c r="BE40" s="8"/>
      <c r="BF40" s="8"/>
      <c r="BG40" s="8"/>
    </row>
    <row r="41" spans="1:59" ht="33" customHeight="1" x14ac:dyDescent="0.2">
      <c r="A41" s="40"/>
      <c r="B41" s="41"/>
      <c r="C41" s="92" t="s">
        <v>51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3"/>
      <c r="AY41" s="29" t="s">
        <v>90</v>
      </c>
      <c r="AZ41" s="7" t="s">
        <v>52</v>
      </c>
      <c r="BA41" s="7" t="s">
        <v>53</v>
      </c>
      <c r="BB41" s="7" t="s">
        <v>22</v>
      </c>
      <c r="BC41" s="7" t="s">
        <v>23</v>
      </c>
      <c r="BD41" s="9">
        <v>155005</v>
      </c>
      <c r="BE41" s="9">
        <v>155005</v>
      </c>
      <c r="BF41" s="9"/>
      <c r="BG41" s="9"/>
    </row>
    <row r="42" spans="1:59" ht="33" customHeight="1" x14ac:dyDescent="0.2">
      <c r="A42" s="40"/>
      <c r="B42" s="41"/>
      <c r="C42" s="92" t="s">
        <v>51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/>
      <c r="AY42" s="29" t="s">
        <v>90</v>
      </c>
      <c r="AZ42" s="7" t="s">
        <v>52</v>
      </c>
      <c r="BA42" s="7" t="s">
        <v>53</v>
      </c>
      <c r="BB42" s="7" t="s">
        <v>24</v>
      </c>
      <c r="BC42" s="7" t="s">
        <v>25</v>
      </c>
      <c r="BD42" s="9">
        <v>44540</v>
      </c>
      <c r="BE42" s="9">
        <v>44540</v>
      </c>
      <c r="BF42" s="9"/>
      <c r="BG42" s="9"/>
    </row>
    <row r="43" spans="1:59" ht="33" customHeight="1" x14ac:dyDescent="0.2">
      <c r="A43" s="40"/>
      <c r="B43" s="41"/>
      <c r="C43" s="92" t="s">
        <v>51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29" t="s">
        <v>90</v>
      </c>
      <c r="AZ43" s="7" t="s">
        <v>52</v>
      </c>
      <c r="BA43" s="7" t="s">
        <v>53</v>
      </c>
      <c r="BB43" s="7" t="s">
        <v>17</v>
      </c>
      <c r="BC43" s="7" t="s">
        <v>25</v>
      </c>
      <c r="BD43" s="9">
        <v>31000</v>
      </c>
      <c r="BE43" s="9"/>
      <c r="BF43" s="9"/>
      <c r="BG43" s="9">
        <v>31000</v>
      </c>
    </row>
    <row r="44" spans="1:59" ht="33" customHeight="1" x14ac:dyDescent="0.2">
      <c r="A44" s="40"/>
      <c r="B44" s="41"/>
      <c r="C44" s="92" t="s">
        <v>54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3"/>
      <c r="AY44" s="29" t="s">
        <v>91</v>
      </c>
      <c r="AZ44" s="7" t="s">
        <v>52</v>
      </c>
      <c r="BA44" s="7" t="s">
        <v>55</v>
      </c>
      <c r="BB44" s="7" t="s">
        <v>22</v>
      </c>
      <c r="BC44" s="7" t="s">
        <v>23</v>
      </c>
      <c r="BD44" s="9">
        <v>20000</v>
      </c>
      <c r="BE44" s="9">
        <v>20000</v>
      </c>
      <c r="BF44" s="9"/>
      <c r="BG44" s="9"/>
    </row>
    <row r="45" spans="1:59" ht="33" customHeight="1" x14ac:dyDescent="0.2">
      <c r="A45" s="40"/>
      <c r="B45" s="41"/>
      <c r="C45" s="92" t="s">
        <v>54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3"/>
      <c r="AY45" s="29" t="s">
        <v>91</v>
      </c>
      <c r="AZ45" s="7" t="s">
        <v>52</v>
      </c>
      <c r="BA45" s="7" t="s">
        <v>55</v>
      </c>
      <c r="BB45" s="7" t="s">
        <v>24</v>
      </c>
      <c r="BC45" s="7" t="s">
        <v>25</v>
      </c>
      <c r="BD45" s="9">
        <v>5000</v>
      </c>
      <c r="BE45" s="9">
        <v>5000</v>
      </c>
      <c r="BF45" s="9"/>
      <c r="BG45" s="9"/>
    </row>
    <row r="46" spans="1:59" ht="33" customHeight="1" x14ac:dyDescent="0.2">
      <c r="A46" s="40"/>
      <c r="B46" s="41"/>
      <c r="C46" s="92" t="s">
        <v>54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3"/>
      <c r="AY46" s="29" t="s">
        <v>91</v>
      </c>
      <c r="AZ46" s="7" t="s">
        <v>52</v>
      </c>
      <c r="BA46" s="7" t="s">
        <v>55</v>
      </c>
      <c r="BB46" s="7" t="s">
        <v>17</v>
      </c>
      <c r="BC46" s="7" t="s">
        <v>25</v>
      </c>
      <c r="BD46" s="9">
        <v>141370</v>
      </c>
      <c r="BE46" s="9"/>
      <c r="BF46" s="9"/>
      <c r="BG46" s="9">
        <v>141370</v>
      </c>
    </row>
    <row r="47" spans="1:59" ht="33" customHeight="1" x14ac:dyDescent="0.2">
      <c r="A47" s="40"/>
      <c r="B47" s="41"/>
      <c r="C47" s="92" t="s">
        <v>56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3"/>
      <c r="AY47" s="29" t="s">
        <v>92</v>
      </c>
      <c r="AZ47" s="7" t="s">
        <v>52</v>
      </c>
      <c r="BA47" s="7" t="s">
        <v>57</v>
      </c>
      <c r="BB47" s="7" t="s">
        <v>22</v>
      </c>
      <c r="BC47" s="7" t="s">
        <v>23</v>
      </c>
      <c r="BD47" s="9">
        <v>7375000</v>
      </c>
      <c r="BE47" s="9">
        <v>7375000</v>
      </c>
      <c r="BF47" s="9"/>
      <c r="BG47" s="9"/>
    </row>
    <row r="48" spans="1:59" ht="33" customHeight="1" x14ac:dyDescent="0.2">
      <c r="A48" s="40"/>
      <c r="B48" s="41"/>
      <c r="C48" s="92" t="s">
        <v>56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3"/>
      <c r="AY48" s="29" t="s">
        <v>92</v>
      </c>
      <c r="AZ48" s="7" t="s">
        <v>52</v>
      </c>
      <c r="BA48" s="7" t="s">
        <v>57</v>
      </c>
      <c r="BB48" s="7" t="s">
        <v>24</v>
      </c>
      <c r="BC48" s="7" t="s">
        <v>25</v>
      </c>
      <c r="BD48" s="9">
        <v>1650000</v>
      </c>
      <c r="BE48" s="9">
        <v>1650000</v>
      </c>
      <c r="BF48" s="9"/>
      <c r="BG48" s="9"/>
    </row>
    <row r="49" spans="1:59" ht="33" customHeight="1" x14ac:dyDescent="0.2">
      <c r="A49" s="40"/>
      <c r="B49" s="41"/>
      <c r="C49" s="92" t="s">
        <v>56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3"/>
      <c r="AY49" s="29" t="s">
        <v>92</v>
      </c>
      <c r="AZ49" s="7" t="s">
        <v>52</v>
      </c>
      <c r="BA49" s="7" t="s">
        <v>57</v>
      </c>
      <c r="BB49" s="7" t="s">
        <v>17</v>
      </c>
      <c r="BC49" s="7" t="s">
        <v>25</v>
      </c>
      <c r="BD49" s="9">
        <v>3000000</v>
      </c>
      <c r="BE49" s="9"/>
      <c r="BF49" s="9"/>
      <c r="BG49" s="9">
        <v>3000000</v>
      </c>
    </row>
    <row r="50" spans="1:59" ht="33" customHeight="1" x14ac:dyDescent="0.2">
      <c r="A50" s="40"/>
      <c r="B50" s="41"/>
      <c r="C50" s="92" t="s">
        <v>58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3"/>
      <c r="AY50" s="29" t="s">
        <v>93</v>
      </c>
      <c r="AZ50" s="7" t="s">
        <v>52</v>
      </c>
      <c r="BA50" s="7" t="s">
        <v>59</v>
      </c>
      <c r="BB50" s="7" t="s">
        <v>28</v>
      </c>
      <c r="BC50" s="7" t="s">
        <v>25</v>
      </c>
      <c r="BD50" s="9">
        <v>71790170</v>
      </c>
      <c r="BE50" s="9"/>
      <c r="BF50" s="9">
        <v>71790170</v>
      </c>
      <c r="BG50" s="9"/>
    </row>
    <row r="51" spans="1:59" ht="33" customHeight="1" x14ac:dyDescent="0.2">
      <c r="A51" s="40"/>
      <c r="B51" s="41"/>
      <c r="C51" s="92" t="s">
        <v>60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3"/>
      <c r="AY51" s="29" t="s">
        <v>94</v>
      </c>
      <c r="AZ51" s="7" t="s">
        <v>52</v>
      </c>
      <c r="BA51" s="7" t="s">
        <v>61</v>
      </c>
      <c r="BB51" s="7" t="s">
        <v>22</v>
      </c>
      <c r="BC51" s="7" t="s">
        <v>23</v>
      </c>
      <c r="BD51" s="9">
        <v>185000</v>
      </c>
      <c r="BE51" s="9">
        <v>185000</v>
      </c>
      <c r="BF51" s="9"/>
      <c r="BG51" s="9"/>
    </row>
    <row r="52" spans="1:59" ht="33" customHeight="1" x14ac:dyDescent="0.2">
      <c r="A52" s="40"/>
      <c r="B52" s="41"/>
      <c r="C52" s="92" t="s">
        <v>60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3"/>
      <c r="AY52" s="29" t="s">
        <v>94</v>
      </c>
      <c r="AZ52" s="7" t="s">
        <v>52</v>
      </c>
      <c r="BA52" s="7" t="s">
        <v>61</v>
      </c>
      <c r="BB52" s="7" t="s">
        <v>24</v>
      </c>
      <c r="BC52" s="7" t="s">
        <v>25</v>
      </c>
      <c r="BD52" s="9">
        <v>510000</v>
      </c>
      <c r="BE52" s="9">
        <v>510000</v>
      </c>
      <c r="BF52" s="9"/>
      <c r="BG52" s="9"/>
    </row>
    <row r="53" spans="1:59" ht="33" customHeight="1" x14ac:dyDescent="0.2">
      <c r="A53" s="40"/>
      <c r="B53" s="41"/>
      <c r="C53" s="92" t="s">
        <v>60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3"/>
      <c r="AY53" s="29" t="s">
        <v>94</v>
      </c>
      <c r="AZ53" s="7" t="s">
        <v>52</v>
      </c>
      <c r="BA53" s="7" t="s">
        <v>61</v>
      </c>
      <c r="BB53" s="7" t="s">
        <v>17</v>
      </c>
      <c r="BC53" s="7" t="s">
        <v>25</v>
      </c>
      <c r="BD53" s="9">
        <v>900000</v>
      </c>
      <c r="BE53" s="9"/>
      <c r="BF53" s="9"/>
      <c r="BG53" s="9">
        <v>900000</v>
      </c>
    </row>
    <row r="54" spans="1:59" ht="33" customHeight="1" x14ac:dyDescent="0.2">
      <c r="A54" s="40"/>
      <c r="B54" s="41"/>
      <c r="C54" s="37"/>
      <c r="D54" s="92" t="s">
        <v>113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3"/>
      <c r="AY54" s="29" t="s">
        <v>94</v>
      </c>
      <c r="AZ54" s="7" t="s">
        <v>114</v>
      </c>
      <c r="BA54" s="7" t="s">
        <v>61</v>
      </c>
      <c r="BB54" s="7" t="s">
        <v>17</v>
      </c>
      <c r="BC54" s="7" t="s">
        <v>25</v>
      </c>
      <c r="BD54" s="9">
        <v>0</v>
      </c>
      <c r="BE54" s="9"/>
      <c r="BF54" s="9"/>
      <c r="BG54" s="9">
        <v>0</v>
      </c>
    </row>
    <row r="55" spans="1:59" ht="33" customHeight="1" x14ac:dyDescent="0.2">
      <c r="A55" s="40"/>
      <c r="B55" s="41"/>
      <c r="C55" s="92" t="s">
        <v>62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3"/>
      <c r="AY55" s="29" t="s">
        <v>95</v>
      </c>
      <c r="AZ55" s="7" t="s">
        <v>52</v>
      </c>
      <c r="BA55" s="7" t="s">
        <v>63</v>
      </c>
      <c r="BB55" s="7" t="s">
        <v>22</v>
      </c>
      <c r="BC55" s="7" t="s">
        <v>23</v>
      </c>
      <c r="BD55" s="9">
        <v>290700</v>
      </c>
      <c r="BE55" s="9">
        <v>290700</v>
      </c>
      <c r="BF55" s="9"/>
      <c r="BG55" s="9"/>
    </row>
    <row r="56" spans="1:59" ht="33" customHeight="1" x14ac:dyDescent="0.2">
      <c r="A56" s="40"/>
      <c r="B56" s="41"/>
      <c r="C56" s="92" t="s">
        <v>62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3"/>
      <c r="AY56" s="29" t="s">
        <v>95</v>
      </c>
      <c r="AZ56" s="7" t="s">
        <v>52</v>
      </c>
      <c r="BA56" s="7" t="s">
        <v>63</v>
      </c>
      <c r="BB56" s="7" t="s">
        <v>24</v>
      </c>
      <c r="BC56" s="7" t="s">
        <v>25</v>
      </c>
      <c r="BD56" s="9">
        <v>507700</v>
      </c>
      <c r="BE56" s="9">
        <v>507700</v>
      </c>
      <c r="BF56" s="9"/>
      <c r="BG56" s="9"/>
    </row>
    <row r="57" spans="1:59" ht="33" customHeight="1" x14ac:dyDescent="0.2">
      <c r="A57" s="40"/>
      <c r="B57" s="41"/>
      <c r="C57" s="92" t="s">
        <v>62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3"/>
      <c r="AY57" s="29" t="s">
        <v>95</v>
      </c>
      <c r="AZ57" s="7" t="s">
        <v>52</v>
      </c>
      <c r="BA57" s="7" t="s">
        <v>63</v>
      </c>
      <c r="BB57" s="7" t="s">
        <v>17</v>
      </c>
      <c r="BC57" s="7" t="s">
        <v>25</v>
      </c>
      <c r="BD57" s="9">
        <v>530000</v>
      </c>
      <c r="BE57" s="9"/>
      <c r="BF57" s="9"/>
      <c r="BG57" s="9">
        <v>530000</v>
      </c>
    </row>
    <row r="58" spans="1:59" ht="33" customHeight="1" x14ac:dyDescent="0.2">
      <c r="A58" s="110" t="s">
        <v>131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9"/>
      <c r="AY58" s="53" t="s">
        <v>96</v>
      </c>
      <c r="AZ58" s="7" t="s">
        <v>52</v>
      </c>
      <c r="BA58" s="7" t="s">
        <v>132</v>
      </c>
      <c r="BB58" s="7" t="s">
        <v>24</v>
      </c>
      <c r="BC58" s="7" t="s">
        <v>25</v>
      </c>
      <c r="BD58" s="9">
        <v>30000</v>
      </c>
      <c r="BE58" s="9">
        <v>30000</v>
      </c>
      <c r="BF58" s="9"/>
      <c r="BG58" s="9"/>
    </row>
    <row r="59" spans="1:59" ht="33" customHeight="1" x14ac:dyDescent="0.2">
      <c r="A59" s="40"/>
      <c r="B59" s="41"/>
      <c r="C59" s="92" t="s">
        <v>65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3"/>
      <c r="AY59" s="29" t="s">
        <v>97</v>
      </c>
      <c r="AZ59" s="7" t="s">
        <v>52</v>
      </c>
      <c r="BA59" s="7" t="s">
        <v>66</v>
      </c>
      <c r="BB59" s="7" t="s">
        <v>22</v>
      </c>
      <c r="BC59" s="7" t="s">
        <v>23</v>
      </c>
      <c r="BD59" s="9">
        <v>97700</v>
      </c>
      <c r="BE59" s="9">
        <v>97700</v>
      </c>
      <c r="BF59" s="9"/>
      <c r="BG59" s="9"/>
    </row>
    <row r="60" spans="1:59" ht="33" customHeight="1" x14ac:dyDescent="0.2">
      <c r="A60" s="40"/>
      <c r="B60" s="41"/>
      <c r="C60" s="92" t="s">
        <v>65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3"/>
      <c r="AY60" s="29" t="s">
        <v>97</v>
      </c>
      <c r="AZ60" s="7" t="s">
        <v>52</v>
      </c>
      <c r="BA60" s="7" t="s">
        <v>66</v>
      </c>
      <c r="BB60" s="7" t="s">
        <v>24</v>
      </c>
      <c r="BC60" s="7" t="s">
        <v>25</v>
      </c>
      <c r="BD60" s="9">
        <v>28000</v>
      </c>
      <c r="BE60" s="9">
        <v>28000</v>
      </c>
      <c r="BF60" s="9"/>
      <c r="BG60" s="9"/>
    </row>
    <row r="61" spans="1:59" ht="33" customHeight="1" x14ac:dyDescent="0.2">
      <c r="A61" s="40"/>
      <c r="B61" s="41"/>
      <c r="C61" s="92" t="s">
        <v>65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3"/>
      <c r="AY61" s="29" t="s">
        <v>97</v>
      </c>
      <c r="AZ61" s="7" t="s">
        <v>52</v>
      </c>
      <c r="BA61" s="7" t="s">
        <v>66</v>
      </c>
      <c r="BB61" s="7" t="s">
        <v>17</v>
      </c>
      <c r="BC61" s="7" t="s">
        <v>25</v>
      </c>
      <c r="BD61" s="9">
        <v>350000</v>
      </c>
      <c r="BE61" s="9" t="s">
        <v>115</v>
      </c>
      <c r="BF61" s="9" t="s">
        <v>115</v>
      </c>
      <c r="BG61" s="9">
        <v>350000</v>
      </c>
    </row>
    <row r="62" spans="1:59" ht="33" customHeight="1" x14ac:dyDescent="0.2">
      <c r="A62" s="55"/>
      <c r="B62" s="54"/>
      <c r="C62" s="108" t="s">
        <v>67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53" t="s">
        <v>98</v>
      </c>
      <c r="AZ62" s="7" t="s">
        <v>133</v>
      </c>
      <c r="BA62" s="7" t="s">
        <v>68</v>
      </c>
      <c r="BB62" s="7" t="s">
        <v>17</v>
      </c>
      <c r="BC62" s="7" t="s">
        <v>18</v>
      </c>
      <c r="BD62" s="9">
        <v>1994852</v>
      </c>
      <c r="BE62" s="9"/>
      <c r="BF62" s="9"/>
      <c r="BG62" s="9"/>
    </row>
    <row r="63" spans="1:59" ht="33" customHeight="1" x14ac:dyDescent="0.2">
      <c r="A63" s="40"/>
      <c r="B63" s="41"/>
      <c r="C63" s="92" t="s">
        <v>67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3"/>
      <c r="AY63" s="29" t="s">
        <v>98</v>
      </c>
      <c r="AZ63" s="7" t="s">
        <v>52</v>
      </c>
      <c r="BA63" s="7" t="s">
        <v>134</v>
      </c>
      <c r="BB63" s="7" t="s">
        <v>24</v>
      </c>
      <c r="BC63" s="7" t="s">
        <v>25</v>
      </c>
      <c r="BD63" s="9">
        <v>10000</v>
      </c>
      <c r="BE63" s="9">
        <v>10000</v>
      </c>
      <c r="BF63" s="9"/>
      <c r="BG63" s="9"/>
    </row>
    <row r="64" spans="1:59" ht="33" customHeight="1" x14ac:dyDescent="0.2">
      <c r="A64" s="55"/>
      <c r="B64" s="54"/>
      <c r="C64" s="92" t="s">
        <v>67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3"/>
      <c r="AY64" s="53" t="s">
        <v>98</v>
      </c>
      <c r="AZ64" s="7" t="s">
        <v>52</v>
      </c>
      <c r="BA64" s="7" t="s">
        <v>135</v>
      </c>
      <c r="BB64" s="7" t="s">
        <v>17</v>
      </c>
      <c r="BC64" s="7" t="s">
        <v>25</v>
      </c>
      <c r="BD64" s="9">
        <v>500000</v>
      </c>
      <c r="BE64" s="9"/>
      <c r="BF64" s="9"/>
      <c r="BG64" s="9">
        <v>500000</v>
      </c>
    </row>
    <row r="65" spans="1:59" ht="33" customHeight="1" x14ac:dyDescent="0.2">
      <c r="A65" s="40"/>
      <c r="B65" s="41"/>
      <c r="C65" s="92" t="s">
        <v>67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3"/>
      <c r="AY65" s="29" t="s">
        <v>98</v>
      </c>
      <c r="AZ65" s="7" t="s">
        <v>52</v>
      </c>
      <c r="BA65" s="7" t="s">
        <v>136</v>
      </c>
      <c r="BB65" s="7" t="s">
        <v>22</v>
      </c>
      <c r="BC65" s="7" t="s">
        <v>23</v>
      </c>
      <c r="BD65" s="9">
        <v>37000</v>
      </c>
      <c r="BE65" s="9">
        <v>37000</v>
      </c>
      <c r="BF65" s="9"/>
      <c r="BG65" s="9"/>
    </row>
    <row r="66" spans="1:59" ht="33" customHeight="1" x14ac:dyDescent="0.2">
      <c r="A66" s="110" t="s">
        <v>67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56" t="s">
        <v>98</v>
      </c>
      <c r="AZ66" s="7" t="s">
        <v>52</v>
      </c>
      <c r="BA66" s="7" t="s">
        <v>136</v>
      </c>
      <c r="BB66" s="7" t="s">
        <v>24</v>
      </c>
      <c r="BC66" s="7" t="s">
        <v>25</v>
      </c>
      <c r="BD66" s="9">
        <v>155830</v>
      </c>
      <c r="BE66" s="9">
        <v>155830</v>
      </c>
      <c r="BF66" s="9"/>
      <c r="BG66" s="9"/>
    </row>
    <row r="67" spans="1:59" ht="33" customHeight="1" x14ac:dyDescent="0.2">
      <c r="A67" s="57"/>
      <c r="B67" s="108" t="s">
        <v>67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9"/>
      <c r="AY67" s="56" t="s">
        <v>98</v>
      </c>
      <c r="AZ67" s="7" t="s">
        <v>52</v>
      </c>
      <c r="BA67" s="7" t="s">
        <v>136</v>
      </c>
      <c r="BB67" s="7" t="s">
        <v>17</v>
      </c>
      <c r="BC67" s="7" t="s">
        <v>25</v>
      </c>
      <c r="BD67" s="9">
        <v>45000</v>
      </c>
      <c r="BE67" s="9"/>
      <c r="BF67" s="9"/>
      <c r="BG67" s="9">
        <v>45000</v>
      </c>
    </row>
    <row r="68" spans="1:59" ht="33" customHeight="1" x14ac:dyDescent="0.2">
      <c r="A68" s="110" t="s">
        <v>140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9"/>
      <c r="AY68" s="56" t="s">
        <v>98</v>
      </c>
      <c r="AZ68" s="7" t="s">
        <v>52</v>
      </c>
      <c r="BA68" s="7" t="s">
        <v>137</v>
      </c>
      <c r="BB68" s="7" t="s">
        <v>24</v>
      </c>
      <c r="BC68" s="7" t="s">
        <v>25</v>
      </c>
      <c r="BD68" s="9">
        <v>26000</v>
      </c>
      <c r="BE68" s="9">
        <v>26000</v>
      </c>
      <c r="BF68" s="9"/>
      <c r="BG68" s="9"/>
    </row>
    <row r="69" spans="1:59" ht="33" customHeight="1" x14ac:dyDescent="0.2">
      <c r="A69" s="58"/>
      <c r="B69" s="108" t="s">
        <v>67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9"/>
      <c r="AY69" s="56" t="s">
        <v>98</v>
      </c>
      <c r="AZ69" s="7" t="s">
        <v>52</v>
      </c>
      <c r="BA69" s="7" t="s">
        <v>138</v>
      </c>
      <c r="BB69" s="7" t="s">
        <v>22</v>
      </c>
      <c r="BC69" s="7" t="s">
        <v>23</v>
      </c>
      <c r="BD69" s="9">
        <v>621022</v>
      </c>
      <c r="BE69" s="9">
        <v>621022</v>
      </c>
      <c r="BF69" s="9"/>
      <c r="BG69" s="9"/>
    </row>
    <row r="70" spans="1:59" ht="33" customHeight="1" x14ac:dyDescent="0.2">
      <c r="A70" s="108" t="s">
        <v>67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9"/>
      <c r="AY70" s="56" t="s">
        <v>98</v>
      </c>
      <c r="AZ70" s="7" t="s">
        <v>52</v>
      </c>
      <c r="BA70" s="7" t="s">
        <v>138</v>
      </c>
      <c r="BB70" s="7" t="s">
        <v>17</v>
      </c>
      <c r="BC70" s="7" t="s">
        <v>25</v>
      </c>
      <c r="BD70" s="9">
        <v>600000</v>
      </c>
      <c r="BE70" s="9"/>
      <c r="BF70" s="9"/>
      <c r="BG70" s="9">
        <v>600000</v>
      </c>
    </row>
    <row r="71" spans="1:59" ht="33" customHeight="1" x14ac:dyDescent="0.2">
      <c r="A71" s="40"/>
      <c r="B71" s="105" t="s">
        <v>69</v>
      </c>
      <c r="C71" s="92" t="s">
        <v>13</v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3"/>
      <c r="AY71" s="25" t="s">
        <v>70</v>
      </c>
      <c r="AZ71" s="7" t="s">
        <v>71</v>
      </c>
      <c r="BA71" s="7" t="s">
        <v>21</v>
      </c>
      <c r="BB71" s="7" t="s">
        <v>24</v>
      </c>
      <c r="BC71" s="7" t="s">
        <v>25</v>
      </c>
      <c r="BD71" s="8" t="s">
        <v>115</v>
      </c>
      <c r="BE71" s="8" t="s">
        <v>115</v>
      </c>
      <c r="BF71" s="8"/>
      <c r="BG71" s="8"/>
    </row>
    <row r="72" spans="1:59" ht="33" customHeight="1" x14ac:dyDescent="0.2">
      <c r="A72" s="40"/>
      <c r="B72" s="105" t="s">
        <v>69</v>
      </c>
      <c r="C72" s="92" t="s">
        <v>13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3"/>
      <c r="AY72" s="25" t="s">
        <v>70</v>
      </c>
      <c r="AZ72" s="7" t="s">
        <v>71</v>
      </c>
      <c r="BA72" s="7" t="s">
        <v>21</v>
      </c>
      <c r="BB72" s="7" t="s">
        <v>17</v>
      </c>
      <c r="BC72" s="7" t="s">
        <v>25</v>
      </c>
      <c r="BD72" s="8" t="s">
        <v>115</v>
      </c>
      <c r="BE72" s="8" t="s">
        <v>115</v>
      </c>
      <c r="BF72" s="8"/>
      <c r="BG72" s="8" t="s">
        <v>115</v>
      </c>
    </row>
    <row r="73" spans="1:59" ht="33" customHeight="1" x14ac:dyDescent="0.2">
      <c r="A73" s="40"/>
      <c r="B73" s="105" t="s">
        <v>72</v>
      </c>
      <c r="C73" s="92" t="s">
        <v>13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3"/>
      <c r="AY73" s="25" t="s">
        <v>73</v>
      </c>
      <c r="AZ73" s="7" t="s">
        <v>71</v>
      </c>
      <c r="BA73" s="7"/>
      <c r="BB73" s="7"/>
      <c r="BC73" s="7"/>
      <c r="BD73" s="8"/>
      <c r="BE73" s="8"/>
      <c r="BF73" s="8"/>
      <c r="BG73" s="8"/>
    </row>
    <row r="74" spans="1:59" ht="21.95" customHeight="1" x14ac:dyDescent="0.2"/>
    <row r="75" spans="1:59" ht="21.95" customHeight="1" x14ac:dyDescent="0.2"/>
    <row r="76" spans="1:59" ht="21.95" customHeight="1" x14ac:dyDescent="0.2"/>
  </sheetData>
  <mergeCells count="79">
    <mergeCell ref="B10:AX10"/>
    <mergeCell ref="A2:BG2"/>
    <mergeCell ref="A4:AX7"/>
    <mergeCell ref="AY4:AY7"/>
    <mergeCell ref="AZ4:AZ7"/>
    <mergeCell ref="BA4:BA7"/>
    <mergeCell ref="BB4:BB7"/>
    <mergeCell ref="BC4:BC7"/>
    <mergeCell ref="BD4:BG4"/>
    <mergeCell ref="BD5:BD7"/>
    <mergeCell ref="BE5:BG5"/>
    <mergeCell ref="BE6:BE7"/>
    <mergeCell ref="BF6:BF7"/>
    <mergeCell ref="BG6:BG7"/>
    <mergeCell ref="A8:AX8"/>
    <mergeCell ref="B9:AX9"/>
    <mergeCell ref="C25:AX25"/>
    <mergeCell ref="B11:AX11"/>
    <mergeCell ref="B12:AX12"/>
    <mergeCell ref="B13:AX13"/>
    <mergeCell ref="B14:AX14"/>
    <mergeCell ref="B15:AX15"/>
    <mergeCell ref="B16:AX16"/>
    <mergeCell ref="B17:AX17"/>
    <mergeCell ref="C18:AX18"/>
    <mergeCell ref="C19:AX19"/>
    <mergeCell ref="C20:AX20"/>
    <mergeCell ref="C21:AX21"/>
    <mergeCell ref="C22:AX22"/>
    <mergeCell ref="B23:AX23"/>
    <mergeCell ref="A24:AX24"/>
    <mergeCell ref="C37:AX37"/>
    <mergeCell ref="C26:AX26"/>
    <mergeCell ref="C27:AX27"/>
    <mergeCell ref="C28:AX28"/>
    <mergeCell ref="C29:AX29"/>
    <mergeCell ref="C30:AX30"/>
    <mergeCell ref="C31:AX31"/>
    <mergeCell ref="B32:AX32"/>
    <mergeCell ref="C33:AX33"/>
    <mergeCell ref="C34:AX34"/>
    <mergeCell ref="C35:AX35"/>
    <mergeCell ref="C36:AX36"/>
    <mergeCell ref="C49:AX49"/>
    <mergeCell ref="B38:AX38"/>
    <mergeCell ref="B39:AX39"/>
    <mergeCell ref="C40:AX40"/>
    <mergeCell ref="C41:AX41"/>
    <mergeCell ref="C42:AX42"/>
    <mergeCell ref="C43:AX43"/>
    <mergeCell ref="C44:AX44"/>
    <mergeCell ref="C45:AX45"/>
    <mergeCell ref="C46:AX46"/>
    <mergeCell ref="C47:AX47"/>
    <mergeCell ref="C48:AX48"/>
    <mergeCell ref="C59:AX59"/>
    <mergeCell ref="C50:AX50"/>
    <mergeCell ref="C51:AX51"/>
    <mergeCell ref="C52:AX52"/>
    <mergeCell ref="C53:AX53"/>
    <mergeCell ref="D54:AX54"/>
    <mergeCell ref="C55:AX55"/>
    <mergeCell ref="C56:AX56"/>
    <mergeCell ref="C57:AX57"/>
    <mergeCell ref="A58:AX58"/>
    <mergeCell ref="B72:AX72"/>
    <mergeCell ref="B73:AX73"/>
    <mergeCell ref="C60:AX60"/>
    <mergeCell ref="C61:AX61"/>
    <mergeCell ref="C63:AX63"/>
    <mergeCell ref="C64:AX64"/>
    <mergeCell ref="C65:AX65"/>
    <mergeCell ref="B71:AX71"/>
    <mergeCell ref="C62:AX62"/>
    <mergeCell ref="A66:AX66"/>
    <mergeCell ref="B67:AX67"/>
    <mergeCell ref="A68:AX68"/>
    <mergeCell ref="B69:AX69"/>
    <mergeCell ref="A70:AX70"/>
  </mergeCells>
  <pageMargins left="0.7" right="0.7" top="0.75" bottom="0.75" header="0.3" footer="0.3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workbookViewId="0">
      <selection activeCell="BG10" sqref="BG10"/>
    </sheetView>
  </sheetViews>
  <sheetFormatPr defaultRowHeight="10.15" customHeight="1" x14ac:dyDescent="0.2"/>
  <cols>
    <col min="1" max="49" width="0.42578125" customWidth="1"/>
    <col min="50" max="50" width="12.85546875" customWidth="1"/>
    <col min="51" max="52" width="7.28515625" customWidth="1"/>
    <col min="53" max="53" width="14.5703125" customWidth="1"/>
    <col min="54" max="55" width="13.42578125" customWidth="1"/>
    <col min="56" max="58" width="10.7109375" customWidth="1"/>
    <col min="59" max="59" width="14" customWidth="1"/>
    <col min="60" max="60" width="13.5703125" customWidth="1"/>
    <col min="61" max="61" width="13" customWidth="1"/>
  </cols>
  <sheetData>
    <row r="1" spans="1:61" ht="12.75" x14ac:dyDescent="0.2"/>
    <row r="2" spans="1:61" ht="10.15" customHeight="1" x14ac:dyDescent="0.2">
      <c r="A2" s="113" t="s">
        <v>118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</row>
    <row r="3" spans="1:61" ht="12.75" x14ac:dyDescent="0.2"/>
    <row r="4" spans="1:61" ht="10.15" customHeight="1" x14ac:dyDescent="0.2">
      <c r="A4" s="114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6"/>
      <c r="AY4" s="88" t="s">
        <v>2</v>
      </c>
      <c r="AZ4" s="88" t="s">
        <v>74</v>
      </c>
      <c r="BA4" s="91" t="s">
        <v>75</v>
      </c>
      <c r="BB4" s="91"/>
      <c r="BC4" s="91"/>
      <c r="BD4" s="91"/>
      <c r="BE4" s="91"/>
      <c r="BF4" s="91"/>
      <c r="BG4" s="91"/>
      <c r="BH4" s="91"/>
      <c r="BI4" s="91"/>
    </row>
    <row r="5" spans="1:61" ht="10.15" customHeight="1" x14ac:dyDescent="0.2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6"/>
      <c r="AY5" s="89"/>
      <c r="AZ5" s="89"/>
      <c r="BA5" s="91" t="s">
        <v>76</v>
      </c>
      <c r="BB5" s="91"/>
      <c r="BC5" s="91"/>
      <c r="BD5" s="91" t="s">
        <v>8</v>
      </c>
      <c r="BE5" s="91"/>
      <c r="BF5" s="91"/>
      <c r="BG5" s="91"/>
      <c r="BH5" s="91"/>
      <c r="BI5" s="91"/>
    </row>
    <row r="6" spans="1:61" ht="53.45" customHeight="1" x14ac:dyDescent="0.2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6"/>
      <c r="AY6" s="89"/>
      <c r="AZ6" s="89"/>
      <c r="BA6" s="91"/>
      <c r="BB6" s="91"/>
      <c r="BC6" s="91"/>
      <c r="BD6" s="91" t="s">
        <v>77</v>
      </c>
      <c r="BE6" s="91"/>
      <c r="BF6" s="91"/>
      <c r="BG6" s="91" t="s">
        <v>78</v>
      </c>
      <c r="BH6" s="91"/>
      <c r="BI6" s="91"/>
    </row>
    <row r="7" spans="1:61" ht="43.15" customHeight="1" x14ac:dyDescent="0.2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6"/>
      <c r="AY7" s="90"/>
      <c r="AZ7" s="90"/>
      <c r="BA7" s="3" t="s">
        <v>120</v>
      </c>
      <c r="BB7" s="3" t="s">
        <v>121</v>
      </c>
      <c r="BC7" s="3" t="s">
        <v>122</v>
      </c>
      <c r="BD7" s="3" t="s">
        <v>120</v>
      </c>
      <c r="BE7" s="3" t="s">
        <v>123</v>
      </c>
      <c r="BF7" s="3" t="s">
        <v>122</v>
      </c>
      <c r="BG7" s="3" t="s">
        <v>120</v>
      </c>
      <c r="BH7" s="3" t="s">
        <v>123</v>
      </c>
      <c r="BI7" s="3" t="s">
        <v>122</v>
      </c>
    </row>
    <row r="8" spans="1:61" ht="10.15" customHeight="1" x14ac:dyDescent="0.2">
      <c r="A8" s="114">
        <v>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6"/>
      <c r="AY8" s="14">
        <v>2</v>
      </c>
      <c r="AZ8" s="3">
        <v>3</v>
      </c>
      <c r="BA8" s="3">
        <v>4</v>
      </c>
      <c r="BB8" s="3">
        <v>5</v>
      </c>
      <c r="BC8" s="3">
        <v>6</v>
      </c>
      <c r="BD8" s="3">
        <v>7</v>
      </c>
      <c r="BE8" s="3">
        <v>8</v>
      </c>
      <c r="BF8" s="3">
        <v>9</v>
      </c>
      <c r="BG8" s="3">
        <v>10</v>
      </c>
      <c r="BH8" s="3">
        <v>11</v>
      </c>
      <c r="BI8" s="3">
        <v>12</v>
      </c>
    </row>
    <row r="9" spans="1:61" ht="33" customHeight="1" x14ac:dyDescent="0.2">
      <c r="A9" s="15"/>
      <c r="B9" s="117" t="s">
        <v>79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8"/>
      <c r="AY9" s="30" t="s">
        <v>101</v>
      </c>
      <c r="AZ9" s="16" t="s">
        <v>0</v>
      </c>
      <c r="BA9" s="17">
        <v>101247324.37</v>
      </c>
      <c r="BB9" s="17">
        <v>89636037</v>
      </c>
      <c r="BC9" s="17">
        <v>85428582</v>
      </c>
      <c r="BD9" s="17"/>
      <c r="BE9" s="17"/>
      <c r="BF9" s="17"/>
      <c r="BG9" s="17">
        <v>101247324.37</v>
      </c>
      <c r="BH9" s="17">
        <v>89636037</v>
      </c>
      <c r="BI9" s="17">
        <v>85428582</v>
      </c>
    </row>
    <row r="10" spans="1:61" ht="12.75" x14ac:dyDescent="0.2">
      <c r="A10" s="15"/>
      <c r="B10" s="92" t="s">
        <v>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3"/>
      <c r="AY10" s="31"/>
      <c r="AZ10" s="3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1:61" s="20" customFormat="1" ht="21.75" customHeight="1" x14ac:dyDescent="0.2">
      <c r="A11" s="24"/>
      <c r="B11" s="111" t="s">
        <v>100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2"/>
      <c r="AY11" s="31" t="s">
        <v>102</v>
      </c>
      <c r="AZ11" s="22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1" ht="25.5" customHeight="1" x14ac:dyDescent="0.2">
      <c r="A12" s="15"/>
      <c r="B12" s="92" t="s">
        <v>80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3"/>
      <c r="AY12" s="31" t="s">
        <v>103</v>
      </c>
      <c r="AZ12" s="3" t="s">
        <v>0</v>
      </c>
      <c r="BA12" s="19">
        <v>101247324.37</v>
      </c>
      <c r="BB12" s="19">
        <v>89636037</v>
      </c>
      <c r="BC12" s="19">
        <v>85428582</v>
      </c>
      <c r="BD12" s="19"/>
      <c r="BE12" s="19"/>
      <c r="BF12" s="19"/>
      <c r="BG12" s="19">
        <v>101247324.37</v>
      </c>
      <c r="BH12" s="19">
        <v>89636037</v>
      </c>
      <c r="BI12" s="19">
        <v>85428582</v>
      </c>
    </row>
    <row r="13" spans="1:61" ht="12.75" x14ac:dyDescent="0.2">
      <c r="A13" s="15"/>
      <c r="B13" s="28"/>
      <c r="C13" s="92" t="s">
        <v>8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3"/>
      <c r="AY13" s="31"/>
      <c r="AZ13" s="3"/>
      <c r="BA13" s="18"/>
      <c r="BB13" s="18"/>
      <c r="BC13" s="18"/>
      <c r="BD13" s="18"/>
      <c r="BE13" s="18"/>
      <c r="BF13" s="18"/>
      <c r="BG13" s="18"/>
      <c r="BH13" s="18"/>
      <c r="BI13" s="18"/>
    </row>
    <row r="14" spans="1:61" ht="11.1" customHeight="1" x14ac:dyDescent="0.2">
      <c r="A14" s="15"/>
      <c r="B14" s="28"/>
      <c r="C14" s="92" t="s">
        <v>51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3"/>
      <c r="AY14" s="31" t="s">
        <v>104</v>
      </c>
      <c r="AZ14" s="3" t="s">
        <v>0</v>
      </c>
      <c r="BA14" s="19">
        <v>230545</v>
      </c>
      <c r="BB14" s="19">
        <v>230545</v>
      </c>
      <c r="BC14" s="19">
        <v>230545</v>
      </c>
      <c r="BD14" s="19"/>
      <c r="BE14" s="19"/>
      <c r="BF14" s="19"/>
      <c r="BG14" s="19">
        <v>230545</v>
      </c>
      <c r="BH14" s="19">
        <v>230545</v>
      </c>
      <c r="BI14" s="19">
        <v>230545</v>
      </c>
    </row>
    <row r="15" spans="1:61" ht="11.1" customHeight="1" x14ac:dyDescent="0.2">
      <c r="A15" s="15"/>
      <c r="B15" s="28"/>
      <c r="C15" s="92" t="s">
        <v>54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3"/>
      <c r="AY15" s="31" t="s">
        <v>105</v>
      </c>
      <c r="AZ15" s="3" t="s">
        <v>0</v>
      </c>
      <c r="BA15" s="19">
        <v>191370</v>
      </c>
      <c r="BB15" s="19">
        <v>166370</v>
      </c>
      <c r="BC15" s="19">
        <v>166370</v>
      </c>
      <c r="BD15" s="19"/>
      <c r="BE15" s="19"/>
      <c r="BF15" s="19"/>
      <c r="BG15" s="19">
        <v>191370</v>
      </c>
      <c r="BH15" s="19">
        <v>166370</v>
      </c>
      <c r="BI15" s="19">
        <v>166370</v>
      </c>
    </row>
    <row r="16" spans="1:61" ht="11.1" customHeight="1" x14ac:dyDescent="0.2">
      <c r="A16" s="15"/>
      <c r="B16" s="28"/>
      <c r="C16" s="92" t="s">
        <v>56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3"/>
      <c r="AY16" s="31" t="s">
        <v>106</v>
      </c>
      <c r="AZ16" s="3" t="s">
        <v>0</v>
      </c>
      <c r="BA16" s="19">
        <v>14115107.369999999</v>
      </c>
      <c r="BB16" s="19">
        <v>12025000</v>
      </c>
      <c r="BC16" s="19">
        <v>12025000</v>
      </c>
      <c r="BD16" s="19"/>
      <c r="BE16" s="19"/>
      <c r="BF16" s="19"/>
      <c r="BG16" s="19">
        <v>14115107.369999999</v>
      </c>
      <c r="BH16" s="19">
        <v>12025000</v>
      </c>
      <c r="BI16" s="19">
        <v>12025000</v>
      </c>
    </row>
    <row r="17" spans="1:62" ht="11.1" customHeight="1" x14ac:dyDescent="0.2">
      <c r="A17" s="15"/>
      <c r="B17" s="28"/>
      <c r="C17" s="92" t="s">
        <v>58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AY17" s="31" t="s">
        <v>107</v>
      </c>
      <c r="AZ17" s="3">
        <v>2017</v>
      </c>
      <c r="BA17" s="19">
        <v>79851800</v>
      </c>
      <c r="BB17" s="19">
        <v>71790170</v>
      </c>
      <c r="BC17" s="19">
        <v>67582715</v>
      </c>
      <c r="BD17" s="19"/>
      <c r="BE17" s="19"/>
      <c r="BF17" s="19"/>
      <c r="BG17" s="19">
        <v>79851800</v>
      </c>
      <c r="BH17" s="19">
        <v>71790170</v>
      </c>
      <c r="BI17" s="19">
        <v>67582715</v>
      </c>
    </row>
    <row r="18" spans="1:62" ht="11.1" customHeight="1" x14ac:dyDescent="0.2">
      <c r="A18" s="15"/>
      <c r="B18" s="28"/>
      <c r="C18" s="92" t="s">
        <v>60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3"/>
      <c r="AY18" s="31" t="s">
        <v>108</v>
      </c>
      <c r="AZ18" s="3" t="s">
        <v>0</v>
      </c>
      <c r="BA18" s="19">
        <v>1695000</v>
      </c>
      <c r="BB18" s="19">
        <v>1595000</v>
      </c>
      <c r="BC18" s="19">
        <v>1595000</v>
      </c>
      <c r="BD18" s="19"/>
      <c r="BE18" s="19"/>
      <c r="BF18" s="19"/>
      <c r="BG18" s="19">
        <v>1695000</v>
      </c>
      <c r="BH18" s="19">
        <v>1595000</v>
      </c>
      <c r="BI18" s="19">
        <v>1595000</v>
      </c>
    </row>
    <row r="19" spans="1:62" ht="11.1" customHeight="1" x14ac:dyDescent="0.2">
      <c r="A19" s="15"/>
      <c r="B19" s="28"/>
      <c r="C19" s="92" t="s">
        <v>62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3"/>
      <c r="AY19" s="31" t="s">
        <v>109</v>
      </c>
      <c r="AZ19" s="3" t="s">
        <v>0</v>
      </c>
      <c r="BA19" s="19">
        <v>1802950</v>
      </c>
      <c r="BB19" s="19">
        <v>1358400</v>
      </c>
      <c r="BC19" s="19">
        <v>1358400</v>
      </c>
      <c r="BD19" s="19"/>
      <c r="BE19" s="19"/>
      <c r="BF19" s="19"/>
      <c r="BG19" s="19">
        <v>1802950</v>
      </c>
      <c r="BH19" s="19">
        <v>1358400</v>
      </c>
      <c r="BI19" s="19">
        <v>1358400</v>
      </c>
    </row>
    <row r="20" spans="1:62" ht="11.1" customHeight="1" x14ac:dyDescent="0.2">
      <c r="A20" s="15"/>
      <c r="B20" s="28"/>
      <c r="C20" s="92" t="s">
        <v>64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3"/>
      <c r="AY20" s="31" t="s">
        <v>110</v>
      </c>
      <c r="AZ20" s="3" t="s">
        <v>0</v>
      </c>
      <c r="BA20" s="19">
        <v>30000</v>
      </c>
      <c r="BB20" s="19">
        <v>87500</v>
      </c>
      <c r="BC20" s="19">
        <v>87500</v>
      </c>
      <c r="BD20" s="19"/>
      <c r="BE20" s="19"/>
      <c r="BF20" s="19"/>
      <c r="BG20" s="19">
        <v>30000</v>
      </c>
      <c r="BH20" s="19">
        <v>87500</v>
      </c>
      <c r="BI20" s="19">
        <v>87500</v>
      </c>
    </row>
    <row r="21" spans="1:62" ht="11.1" customHeight="1" x14ac:dyDescent="0.2">
      <c r="A21" s="15"/>
      <c r="B21" s="28"/>
      <c r="C21" s="92" t="s">
        <v>65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  <c r="AY21" s="31" t="s">
        <v>111</v>
      </c>
      <c r="AZ21" s="3" t="s">
        <v>0</v>
      </c>
      <c r="BA21" s="19">
        <v>535700</v>
      </c>
      <c r="BB21" s="19">
        <v>475700</v>
      </c>
      <c r="BC21" s="19">
        <v>475700</v>
      </c>
      <c r="BD21" s="19"/>
      <c r="BE21" s="19"/>
      <c r="BF21" s="19"/>
      <c r="BG21" s="19">
        <v>535700</v>
      </c>
      <c r="BH21" s="19">
        <v>475700</v>
      </c>
      <c r="BI21" s="19">
        <v>475700</v>
      </c>
    </row>
    <row r="22" spans="1:62" ht="11.1" customHeight="1" x14ac:dyDescent="0.2">
      <c r="A22" s="15"/>
      <c r="B22" s="28"/>
      <c r="C22" s="92" t="s">
        <v>67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3"/>
      <c r="AY22" s="31" t="s">
        <v>112</v>
      </c>
      <c r="AZ22" s="3" t="s">
        <v>0</v>
      </c>
      <c r="BA22" s="19">
        <v>2794852</v>
      </c>
      <c r="BB22" s="19">
        <v>1907352</v>
      </c>
      <c r="BC22" s="19">
        <v>1907352</v>
      </c>
      <c r="BD22" s="19"/>
      <c r="BE22" s="19"/>
      <c r="BF22" s="19"/>
      <c r="BG22" s="19">
        <v>2794852</v>
      </c>
      <c r="BH22" s="19">
        <v>1907352</v>
      </c>
      <c r="BI22" s="19">
        <v>1907352</v>
      </c>
    </row>
    <row r="23" spans="1:62" ht="42.6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10.15" customHeight="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10.15" customHeight="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6" spans="1:62" ht="10.15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</row>
    <row r="27" spans="1:62" ht="10.15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62" ht="10.15" customHeight="1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ht="10.15" customHeight="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</row>
    <row r="30" spans="1:62" ht="10.15" customHeight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ht="10.15" customHeight="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ht="10.15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</row>
  </sheetData>
  <mergeCells count="24">
    <mergeCell ref="C22:AX22"/>
    <mergeCell ref="C21:AX21"/>
    <mergeCell ref="B9:AX9"/>
    <mergeCell ref="B10:AX10"/>
    <mergeCell ref="B12:AX12"/>
    <mergeCell ref="C13:AX13"/>
    <mergeCell ref="C14:AX14"/>
    <mergeCell ref="C15:AX15"/>
    <mergeCell ref="B11:AX11"/>
    <mergeCell ref="C16:AX16"/>
    <mergeCell ref="C17:AX17"/>
    <mergeCell ref="C18:AX18"/>
    <mergeCell ref="C19:AX19"/>
    <mergeCell ref="C20:AX20"/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</mergeCells>
  <pageMargins left="0.7" right="0.7" top="0.75" bottom="0.75" header="0.3" footer="0.3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73"/>
  <sheetViews>
    <sheetView workbookViewId="0">
      <selection activeCell="BA15" sqref="BA15"/>
    </sheetView>
  </sheetViews>
  <sheetFormatPr defaultRowHeight="10.15" customHeight="1" x14ac:dyDescent="0.2"/>
  <cols>
    <col min="1" max="49" width="0.28515625" style="20" customWidth="1"/>
    <col min="50" max="50" width="12.28515625" style="20" customWidth="1"/>
    <col min="51" max="51" width="6.7109375" style="20" customWidth="1"/>
    <col min="52" max="53" width="8.7109375" style="20" customWidth="1"/>
    <col min="54" max="54" width="20.140625" style="20" customWidth="1"/>
    <col min="55" max="55" width="18.85546875" style="20" customWidth="1"/>
    <col min="56" max="56" width="16.42578125" style="20" customWidth="1"/>
    <col min="57" max="57" width="20.42578125" style="20" customWidth="1"/>
    <col min="58" max="58" width="19.5703125" style="20" customWidth="1"/>
    <col min="59" max="59" width="17.7109375" style="20" customWidth="1"/>
    <col min="60" max="16384" width="9.140625" style="20"/>
  </cols>
  <sheetData>
    <row r="1" spans="1:59" ht="12.75" x14ac:dyDescent="0.2"/>
    <row r="2" spans="1:59" ht="12.75" x14ac:dyDescent="0.2">
      <c r="A2" s="87" t="s">
        <v>119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</row>
    <row r="3" spans="1:59" ht="12.7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2"/>
      <c r="BG3" s="2"/>
    </row>
    <row r="4" spans="1:59" ht="12.75" customHeight="1" x14ac:dyDescent="0.2">
      <c r="A4" s="95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  <c r="AY4" s="88" t="s">
        <v>2</v>
      </c>
      <c r="AZ4" s="88" t="s">
        <v>3</v>
      </c>
      <c r="BA4" s="88" t="s">
        <v>6</v>
      </c>
      <c r="BB4" s="88" t="s">
        <v>4</v>
      </c>
      <c r="BC4" s="88" t="s">
        <v>5</v>
      </c>
      <c r="BD4" s="94" t="s">
        <v>7</v>
      </c>
      <c r="BE4" s="94"/>
      <c r="BF4" s="94"/>
      <c r="BG4" s="94"/>
    </row>
    <row r="5" spans="1:59" ht="12.75" customHeight="1" x14ac:dyDescent="0.2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89"/>
      <c r="AZ5" s="89"/>
      <c r="BA5" s="89"/>
      <c r="BB5" s="89"/>
      <c r="BC5" s="89"/>
      <c r="BD5" s="91" t="s">
        <v>12</v>
      </c>
      <c r="BE5" s="91" t="s">
        <v>8</v>
      </c>
      <c r="BF5" s="91"/>
      <c r="BG5" s="91"/>
    </row>
    <row r="6" spans="1:59" ht="66" customHeight="1" x14ac:dyDescent="0.2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89"/>
      <c r="AZ6" s="89"/>
      <c r="BA6" s="89"/>
      <c r="BB6" s="89"/>
      <c r="BC6" s="89"/>
      <c r="BD6" s="91"/>
      <c r="BE6" s="91" t="s">
        <v>9</v>
      </c>
      <c r="BF6" s="91" t="s">
        <v>10</v>
      </c>
      <c r="BG6" s="91" t="s">
        <v>11</v>
      </c>
    </row>
    <row r="7" spans="1:59" ht="33.200000000000003" customHeight="1" x14ac:dyDescent="0.2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3"/>
      <c r="AY7" s="90"/>
      <c r="AZ7" s="90"/>
      <c r="BA7" s="90"/>
      <c r="BB7" s="90"/>
      <c r="BC7" s="90"/>
      <c r="BD7" s="91"/>
      <c r="BE7" s="91"/>
      <c r="BF7" s="91"/>
      <c r="BG7" s="91"/>
    </row>
    <row r="8" spans="1:59" ht="11.1" customHeight="1" x14ac:dyDescent="0.2">
      <c r="A8" s="94">
        <v>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38">
        <v>2</v>
      </c>
      <c r="AZ8" s="36">
        <v>3</v>
      </c>
      <c r="BA8" s="36">
        <v>4</v>
      </c>
      <c r="BB8" s="36">
        <v>5</v>
      </c>
      <c r="BC8" s="36">
        <v>6</v>
      </c>
      <c r="BD8" s="36">
        <v>7</v>
      </c>
      <c r="BE8" s="36">
        <v>8</v>
      </c>
      <c r="BF8" s="36">
        <v>9</v>
      </c>
      <c r="BG8" s="36">
        <v>10</v>
      </c>
    </row>
    <row r="9" spans="1:59" ht="33" customHeight="1" x14ac:dyDescent="0.2">
      <c r="A9" s="6"/>
      <c r="B9" s="83" t="s">
        <v>14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4"/>
      <c r="AY9" s="39" t="s">
        <v>15</v>
      </c>
      <c r="AZ9" s="7" t="s">
        <v>16</v>
      </c>
      <c r="BA9" s="7" t="s">
        <v>16</v>
      </c>
      <c r="BB9" s="7" t="s">
        <v>17</v>
      </c>
      <c r="BC9" s="7" t="s">
        <v>18</v>
      </c>
      <c r="BD9" s="9">
        <v>116291020</v>
      </c>
      <c r="BE9" s="9">
        <v>40347925</v>
      </c>
      <c r="BF9" s="9">
        <v>67582715</v>
      </c>
      <c r="BG9" s="9">
        <f>SUM(BG11:BG14)</f>
        <v>8360380</v>
      </c>
    </row>
    <row r="10" spans="1:59" ht="12.75" x14ac:dyDescent="0.2">
      <c r="A10" s="10"/>
      <c r="B10" s="92" t="s">
        <v>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3"/>
      <c r="AY10" s="25"/>
      <c r="AZ10" s="7"/>
      <c r="BA10" s="7"/>
      <c r="BB10" s="7"/>
      <c r="BC10" s="7"/>
      <c r="BD10" s="8"/>
      <c r="BE10" s="8"/>
      <c r="BF10" s="8"/>
      <c r="BG10" s="8"/>
    </row>
    <row r="11" spans="1:59" ht="33" customHeight="1" x14ac:dyDescent="0.2">
      <c r="A11" s="10"/>
      <c r="B11" s="92" t="s">
        <v>19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3"/>
      <c r="AY11" s="25" t="s">
        <v>20</v>
      </c>
      <c r="AZ11" s="7" t="s">
        <v>21</v>
      </c>
      <c r="BA11" s="7" t="s">
        <v>21</v>
      </c>
      <c r="BB11" s="7" t="s">
        <v>22</v>
      </c>
      <c r="BC11" s="7" t="s">
        <v>23</v>
      </c>
      <c r="BD11" s="9">
        <v>17119000</v>
      </c>
      <c r="BE11" s="9">
        <v>17119000</v>
      </c>
      <c r="BF11" s="9"/>
      <c r="BG11" s="9"/>
    </row>
    <row r="12" spans="1:59" ht="33" customHeight="1" x14ac:dyDescent="0.2">
      <c r="A12" s="10"/>
      <c r="B12" s="92" t="s">
        <v>19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3"/>
      <c r="AY12" s="25" t="s">
        <v>20</v>
      </c>
      <c r="AZ12" s="7" t="s">
        <v>21</v>
      </c>
      <c r="BA12" s="7" t="s">
        <v>21</v>
      </c>
      <c r="BB12" s="7" t="s">
        <v>24</v>
      </c>
      <c r="BC12" s="7" t="s">
        <v>25</v>
      </c>
      <c r="BD12" s="9">
        <v>23228925</v>
      </c>
      <c r="BE12" s="9">
        <v>23228925</v>
      </c>
      <c r="BF12" s="9"/>
      <c r="BG12" s="9"/>
    </row>
    <row r="13" spans="1:59" ht="33" customHeight="1" x14ac:dyDescent="0.2">
      <c r="A13" s="10"/>
      <c r="B13" s="92" t="s">
        <v>19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3"/>
      <c r="AY13" s="25" t="s">
        <v>20</v>
      </c>
      <c r="AZ13" s="7" t="s">
        <v>21</v>
      </c>
      <c r="BA13" s="7" t="s">
        <v>21</v>
      </c>
      <c r="BB13" s="7" t="s">
        <v>17</v>
      </c>
      <c r="BC13" s="7" t="s">
        <v>25</v>
      </c>
      <c r="BD13" s="9">
        <v>8360380</v>
      </c>
      <c r="BE13" s="9"/>
      <c r="BF13" s="9"/>
      <c r="BG13" s="9">
        <v>8360380</v>
      </c>
    </row>
    <row r="14" spans="1:59" ht="33" customHeight="1" x14ac:dyDescent="0.2">
      <c r="A14" s="10"/>
      <c r="B14" s="92" t="s">
        <v>116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3"/>
      <c r="AY14" s="25" t="s">
        <v>26</v>
      </c>
      <c r="AZ14" s="7" t="s">
        <v>27</v>
      </c>
      <c r="BA14" s="7" t="s">
        <v>147</v>
      </c>
      <c r="BB14" s="7" t="s">
        <v>28</v>
      </c>
      <c r="BC14" s="7" t="s">
        <v>25</v>
      </c>
      <c r="BD14" s="9">
        <v>67582715</v>
      </c>
      <c r="BE14" s="9"/>
      <c r="BF14" s="9">
        <v>67582715</v>
      </c>
      <c r="BG14" s="9" t="s">
        <v>115</v>
      </c>
    </row>
    <row r="15" spans="1:59" ht="33" customHeight="1" x14ac:dyDescent="0.2">
      <c r="A15" s="6"/>
      <c r="B15" s="83" t="s">
        <v>29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4"/>
      <c r="AY15" s="39"/>
      <c r="AZ15" s="7" t="s">
        <v>16</v>
      </c>
      <c r="BA15" s="7" t="s">
        <v>16</v>
      </c>
      <c r="BB15" s="7" t="s">
        <v>17</v>
      </c>
      <c r="BC15" s="7" t="s">
        <v>18</v>
      </c>
      <c r="BD15" s="9">
        <v>116291020</v>
      </c>
      <c r="BE15" s="9">
        <v>40347925</v>
      </c>
      <c r="BF15" s="9">
        <v>67582715</v>
      </c>
      <c r="BG15" s="9" t="e">
        <f>SUM(BG21+BG26+BG28+BG31+BG36+BG37+BG43+BG46+BG49+BG53+BG54+BG57+#REF!+BG61+BG65)</f>
        <v>#REF!</v>
      </c>
    </row>
    <row r="16" spans="1:59" ht="12.75" customHeight="1" x14ac:dyDescent="0.2">
      <c r="A16" s="10"/>
      <c r="B16" s="92" t="s">
        <v>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3"/>
      <c r="AY16" s="25"/>
      <c r="AZ16" s="7"/>
      <c r="BA16" s="7"/>
      <c r="BB16" s="7"/>
      <c r="BC16" s="7"/>
      <c r="BD16" s="8"/>
      <c r="BE16" s="8"/>
      <c r="BF16" s="8"/>
      <c r="BG16" s="8"/>
    </row>
    <row r="17" spans="1:59" ht="33" customHeight="1" x14ac:dyDescent="0.2">
      <c r="A17" s="10"/>
      <c r="B17" s="92" t="s">
        <v>30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AY17" s="25" t="s">
        <v>31</v>
      </c>
      <c r="AZ17" s="7" t="s">
        <v>16</v>
      </c>
      <c r="BA17" s="7" t="s">
        <v>16</v>
      </c>
      <c r="BB17" s="7" t="s">
        <v>17</v>
      </c>
      <c r="BC17" s="7" t="s">
        <v>18</v>
      </c>
      <c r="BD17" s="9">
        <v>28580078</v>
      </c>
      <c r="BE17" s="9">
        <v>28580078</v>
      </c>
      <c r="BF17" s="9"/>
      <c r="BG17" s="9">
        <f>SUM(BG21+BG26+BG31)</f>
        <v>2175010</v>
      </c>
    </row>
    <row r="18" spans="1:59" ht="12.75" x14ac:dyDescent="0.2">
      <c r="A18" s="12"/>
      <c r="B18" s="26"/>
      <c r="C18" s="92" t="s">
        <v>8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3"/>
      <c r="AY18" s="25"/>
      <c r="AZ18" s="7"/>
      <c r="BA18" s="7"/>
      <c r="BB18" s="7"/>
      <c r="BC18" s="7"/>
      <c r="BD18" s="8"/>
      <c r="BE18" s="8"/>
      <c r="BF18" s="8"/>
      <c r="BG18" s="8"/>
    </row>
    <row r="19" spans="1:59" ht="33" customHeight="1" x14ac:dyDescent="0.2">
      <c r="A19" s="40"/>
      <c r="B19" s="41"/>
      <c r="C19" s="85" t="s">
        <v>81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6"/>
      <c r="AY19" s="29" t="s">
        <v>82</v>
      </c>
      <c r="AZ19" s="7" t="s">
        <v>33</v>
      </c>
      <c r="BA19" s="7" t="s">
        <v>34</v>
      </c>
      <c r="BB19" s="7" t="s">
        <v>22</v>
      </c>
      <c r="BC19" s="7" t="s">
        <v>23</v>
      </c>
      <c r="BD19" s="9">
        <v>6316428</v>
      </c>
      <c r="BE19" s="9">
        <v>6316428</v>
      </c>
      <c r="BF19" s="9"/>
      <c r="BG19" s="9"/>
    </row>
    <row r="20" spans="1:59" ht="33" customHeight="1" x14ac:dyDescent="0.2">
      <c r="A20" s="40"/>
      <c r="B20" s="41"/>
      <c r="C20" s="85" t="s">
        <v>81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6"/>
      <c r="AY20" s="29" t="s">
        <v>82</v>
      </c>
      <c r="AZ20" s="7" t="s">
        <v>33</v>
      </c>
      <c r="BA20" s="7" t="s">
        <v>34</v>
      </c>
      <c r="BB20" s="7" t="s">
        <v>24</v>
      </c>
      <c r="BC20" s="7" t="s">
        <v>25</v>
      </c>
      <c r="BD20" s="9">
        <v>15442700</v>
      </c>
      <c r="BE20" s="9">
        <v>15442700</v>
      </c>
      <c r="BF20" s="9"/>
      <c r="BG20" s="9"/>
    </row>
    <row r="21" spans="1:59" ht="33" customHeight="1" x14ac:dyDescent="0.2">
      <c r="A21" s="40"/>
      <c r="B21" s="41"/>
      <c r="C21" s="85" t="s">
        <v>81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6"/>
      <c r="AY21" s="29" t="s">
        <v>82</v>
      </c>
      <c r="AZ21" s="7" t="s">
        <v>33</v>
      </c>
      <c r="BA21" s="7" t="s">
        <v>34</v>
      </c>
      <c r="BB21" s="7" t="s">
        <v>17</v>
      </c>
      <c r="BC21" s="7" t="s">
        <v>25</v>
      </c>
      <c r="BD21" s="9">
        <v>1600000</v>
      </c>
      <c r="BE21" s="9"/>
      <c r="BF21" s="9"/>
      <c r="BG21" s="9">
        <v>1600000</v>
      </c>
    </row>
    <row r="22" spans="1:59" ht="33" customHeight="1" x14ac:dyDescent="0.2">
      <c r="A22" s="61"/>
      <c r="B22" s="81" t="s">
        <v>124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2"/>
      <c r="AY22" s="59" t="s">
        <v>82</v>
      </c>
      <c r="AZ22" s="48" t="s">
        <v>33</v>
      </c>
      <c r="BA22" s="48" t="s">
        <v>125</v>
      </c>
      <c r="BB22" s="48" t="s">
        <v>24</v>
      </c>
      <c r="BC22" s="48" t="s">
        <v>25</v>
      </c>
      <c r="BD22" s="9">
        <v>130000</v>
      </c>
      <c r="BE22" s="9">
        <v>130000</v>
      </c>
      <c r="BF22" s="9"/>
      <c r="BG22" s="9"/>
    </row>
    <row r="23" spans="1:59" ht="33" customHeight="1" x14ac:dyDescent="0.2">
      <c r="A23" s="104" t="s">
        <v>124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2"/>
      <c r="AY23" s="59" t="s">
        <v>82</v>
      </c>
      <c r="AZ23" s="48" t="s">
        <v>33</v>
      </c>
      <c r="BA23" s="48" t="s">
        <v>125</v>
      </c>
      <c r="BB23" s="48" t="s">
        <v>22</v>
      </c>
      <c r="BC23" s="48" t="s">
        <v>23</v>
      </c>
      <c r="BD23" s="9">
        <v>20000</v>
      </c>
      <c r="BE23" s="9">
        <v>20000</v>
      </c>
      <c r="BF23" s="9"/>
      <c r="BG23" s="9"/>
    </row>
    <row r="24" spans="1:59" ht="33" customHeight="1" x14ac:dyDescent="0.2">
      <c r="A24" s="61"/>
      <c r="B24" s="81" t="s">
        <v>124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2"/>
      <c r="AY24" s="59" t="s">
        <v>82</v>
      </c>
      <c r="AZ24" s="48" t="s">
        <v>33</v>
      </c>
      <c r="BA24" s="48" t="s">
        <v>125</v>
      </c>
      <c r="BB24" s="48" t="s">
        <v>17</v>
      </c>
      <c r="BC24" s="48" t="s">
        <v>25</v>
      </c>
      <c r="BD24" s="9">
        <v>5000</v>
      </c>
      <c r="BE24" s="9"/>
      <c r="BF24" s="9"/>
      <c r="BG24" s="9">
        <v>5000</v>
      </c>
    </row>
    <row r="25" spans="1:59" ht="38.25" customHeight="1" x14ac:dyDescent="0.2">
      <c r="A25" s="61"/>
      <c r="B25" s="41"/>
      <c r="C25" s="85" t="s">
        <v>37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6"/>
      <c r="AY25" s="29" t="s">
        <v>83</v>
      </c>
      <c r="AZ25" s="7" t="s">
        <v>35</v>
      </c>
      <c r="BA25" s="7" t="s">
        <v>36</v>
      </c>
      <c r="BB25" s="7" t="s">
        <v>24</v>
      </c>
      <c r="BC25" s="7" t="s">
        <v>25</v>
      </c>
      <c r="BD25" s="9">
        <v>3500</v>
      </c>
      <c r="BE25" s="9">
        <v>3500</v>
      </c>
      <c r="BF25" s="9"/>
      <c r="BG25" s="9"/>
    </row>
    <row r="26" spans="1:59" ht="38.25" customHeight="1" x14ac:dyDescent="0.2">
      <c r="A26" s="40"/>
      <c r="B26" s="41"/>
      <c r="C26" s="85" t="s">
        <v>37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6"/>
      <c r="AY26" s="29" t="s">
        <v>83</v>
      </c>
      <c r="AZ26" s="7" t="s">
        <v>35</v>
      </c>
      <c r="BA26" s="7" t="s">
        <v>36</v>
      </c>
      <c r="BB26" s="7" t="s">
        <v>17</v>
      </c>
      <c r="BC26" s="7" t="s">
        <v>25</v>
      </c>
      <c r="BD26" s="9">
        <v>91000</v>
      </c>
      <c r="BE26" s="9"/>
      <c r="BF26" s="9"/>
      <c r="BG26" s="9">
        <v>91000</v>
      </c>
    </row>
    <row r="27" spans="1:59" ht="59.25" customHeight="1" x14ac:dyDescent="0.2">
      <c r="A27" s="40"/>
      <c r="B27" s="41"/>
      <c r="C27" s="85" t="s">
        <v>84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29" t="s">
        <v>85</v>
      </c>
      <c r="AZ27" s="7" t="s">
        <v>38</v>
      </c>
      <c r="BA27" s="48" t="s">
        <v>63</v>
      </c>
      <c r="BB27" s="7" t="s">
        <v>22</v>
      </c>
      <c r="BC27" s="7" t="s">
        <v>23</v>
      </c>
      <c r="BD27" s="9">
        <v>50895</v>
      </c>
      <c r="BE27" s="9">
        <v>50895</v>
      </c>
      <c r="BF27" s="9"/>
      <c r="BG27" s="9"/>
    </row>
    <row r="28" spans="1:59" ht="59.25" customHeight="1" x14ac:dyDescent="0.2">
      <c r="A28" s="40"/>
      <c r="B28" s="41"/>
      <c r="C28" s="85" t="s">
        <v>84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6"/>
      <c r="AY28" s="29" t="s">
        <v>85</v>
      </c>
      <c r="AZ28" s="7" t="s">
        <v>38</v>
      </c>
      <c r="BA28" s="48" t="s">
        <v>63</v>
      </c>
      <c r="BB28" s="7" t="s">
        <v>17</v>
      </c>
      <c r="BC28" s="7" t="s">
        <v>25</v>
      </c>
      <c r="BD28" s="9">
        <v>33000</v>
      </c>
      <c r="BE28" s="9"/>
      <c r="BF28" s="9"/>
      <c r="BG28" s="9">
        <v>33000</v>
      </c>
    </row>
    <row r="29" spans="1:59" ht="33" customHeight="1" x14ac:dyDescent="0.2">
      <c r="A29" s="40"/>
      <c r="B29" s="41"/>
      <c r="C29" s="92" t="s">
        <v>40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3"/>
      <c r="AY29" s="29" t="s">
        <v>86</v>
      </c>
      <c r="AZ29" s="7" t="s">
        <v>41</v>
      </c>
      <c r="BA29" s="7" t="s">
        <v>42</v>
      </c>
      <c r="BB29" s="7" t="s">
        <v>22</v>
      </c>
      <c r="BC29" s="7" t="s">
        <v>23</v>
      </c>
      <c r="BD29" s="9">
        <v>1913600</v>
      </c>
      <c r="BE29" s="9">
        <v>1913600</v>
      </c>
      <c r="BF29" s="9"/>
      <c r="BG29" s="9"/>
    </row>
    <row r="30" spans="1:59" ht="33" customHeight="1" x14ac:dyDescent="0.2">
      <c r="A30" s="40"/>
      <c r="B30" s="41"/>
      <c r="C30" s="92" t="s">
        <v>40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3"/>
      <c r="AY30" s="29" t="s">
        <v>86</v>
      </c>
      <c r="AZ30" s="7" t="s">
        <v>41</v>
      </c>
      <c r="BA30" s="7" t="s">
        <v>42</v>
      </c>
      <c r="BB30" s="7" t="s">
        <v>24</v>
      </c>
      <c r="BC30" s="7" t="s">
        <v>25</v>
      </c>
      <c r="BD30" s="9">
        <v>4702955</v>
      </c>
      <c r="BE30" s="9">
        <v>4702955</v>
      </c>
      <c r="BF30" s="9"/>
      <c r="BG30" s="9"/>
    </row>
    <row r="31" spans="1:59" ht="33" customHeight="1" x14ac:dyDescent="0.2">
      <c r="A31" s="40"/>
      <c r="B31" s="41"/>
      <c r="C31" s="92" t="s">
        <v>40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3"/>
      <c r="AY31" s="29" t="s">
        <v>86</v>
      </c>
      <c r="AZ31" s="7" t="s">
        <v>41</v>
      </c>
      <c r="BA31" s="7" t="s">
        <v>42</v>
      </c>
      <c r="BB31" s="7" t="s">
        <v>17</v>
      </c>
      <c r="BC31" s="7" t="s">
        <v>25</v>
      </c>
      <c r="BD31" s="9">
        <v>484010</v>
      </c>
      <c r="BE31" s="9"/>
      <c r="BF31" s="9"/>
      <c r="BG31" s="9">
        <v>484010</v>
      </c>
    </row>
    <row r="32" spans="1:59" ht="33" customHeight="1" x14ac:dyDescent="0.2">
      <c r="A32" s="10"/>
      <c r="B32" s="111" t="s">
        <v>87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2"/>
      <c r="AY32" s="25">
        <v>230</v>
      </c>
      <c r="AZ32" s="7" t="s">
        <v>16</v>
      </c>
      <c r="BA32" s="7" t="s">
        <v>16</v>
      </c>
      <c r="BB32" s="7" t="s">
        <v>17</v>
      </c>
      <c r="BC32" s="7" t="s">
        <v>18</v>
      </c>
      <c r="BD32" s="9">
        <v>69350</v>
      </c>
      <c r="BE32" s="9">
        <v>19350</v>
      </c>
      <c r="BF32" s="9"/>
      <c r="BG32" s="9">
        <v>50000</v>
      </c>
    </row>
    <row r="33" spans="1:59" ht="12.75" x14ac:dyDescent="0.2">
      <c r="A33" s="12"/>
      <c r="B33" s="26"/>
      <c r="C33" s="92" t="s">
        <v>8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3"/>
      <c r="AY33" s="25"/>
      <c r="AZ33" s="7"/>
      <c r="BA33" s="7"/>
      <c r="BB33" s="7"/>
      <c r="BC33" s="7"/>
      <c r="BD33" s="8"/>
      <c r="BE33" s="8"/>
      <c r="BF33" s="8"/>
      <c r="BG33" s="8"/>
    </row>
    <row r="34" spans="1:59" ht="33" customHeight="1" x14ac:dyDescent="0.2">
      <c r="A34" s="40"/>
      <c r="B34" s="41"/>
      <c r="C34" s="92" t="s">
        <v>45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3"/>
      <c r="AY34" s="29" t="s">
        <v>88</v>
      </c>
      <c r="AZ34" s="7" t="s">
        <v>46</v>
      </c>
      <c r="BA34" s="48" t="s">
        <v>130</v>
      </c>
      <c r="BB34" s="7" t="s">
        <v>22</v>
      </c>
      <c r="BC34" s="7" t="s">
        <v>23</v>
      </c>
      <c r="BD34" s="9">
        <v>11200</v>
      </c>
      <c r="BE34" s="9">
        <v>11200</v>
      </c>
      <c r="BF34" s="9"/>
      <c r="BG34" s="9"/>
    </row>
    <row r="35" spans="1:59" ht="33" customHeight="1" x14ac:dyDescent="0.2">
      <c r="A35" s="40"/>
      <c r="B35" s="41"/>
      <c r="C35" s="92" t="s">
        <v>45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3"/>
      <c r="AY35" s="29" t="s">
        <v>88</v>
      </c>
      <c r="AZ35" s="7" t="s">
        <v>46</v>
      </c>
      <c r="BA35" s="48" t="s">
        <v>130</v>
      </c>
      <c r="BB35" s="7" t="s">
        <v>24</v>
      </c>
      <c r="BC35" s="7" t="s">
        <v>25</v>
      </c>
      <c r="BD35" s="9">
        <v>8150</v>
      </c>
      <c r="BE35" s="9">
        <v>8150</v>
      </c>
      <c r="BF35" s="9"/>
      <c r="BG35" s="9"/>
    </row>
    <row r="36" spans="1:59" ht="33" customHeight="1" x14ac:dyDescent="0.2">
      <c r="A36" s="40"/>
      <c r="B36" s="41"/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3"/>
      <c r="AY36" s="29" t="s">
        <v>88</v>
      </c>
      <c r="AZ36" s="7" t="s">
        <v>46</v>
      </c>
      <c r="BA36" s="48" t="s">
        <v>130</v>
      </c>
      <c r="BB36" s="7" t="s">
        <v>17</v>
      </c>
      <c r="BC36" s="7" t="s">
        <v>25</v>
      </c>
      <c r="BD36" s="9">
        <v>30000</v>
      </c>
      <c r="BE36" s="9"/>
      <c r="BF36" s="9"/>
      <c r="BG36" s="9">
        <v>30000</v>
      </c>
    </row>
    <row r="37" spans="1:59" ht="33" customHeight="1" x14ac:dyDescent="0.2">
      <c r="A37" s="40"/>
      <c r="B37" s="41"/>
      <c r="C37" s="92" t="s">
        <v>47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3"/>
      <c r="AY37" s="29" t="s">
        <v>89</v>
      </c>
      <c r="AZ37" s="7" t="s">
        <v>48</v>
      </c>
      <c r="BA37" s="48" t="s">
        <v>130</v>
      </c>
      <c r="BB37" s="7" t="s">
        <v>17</v>
      </c>
      <c r="BC37" s="7" t="s">
        <v>25</v>
      </c>
      <c r="BD37" s="9">
        <v>20000</v>
      </c>
      <c r="BE37" s="9"/>
      <c r="BF37" s="9"/>
      <c r="BG37" s="9">
        <v>20000</v>
      </c>
    </row>
    <row r="38" spans="1:59" ht="33" customHeight="1" x14ac:dyDescent="0.2">
      <c r="A38" s="40"/>
      <c r="B38" s="92" t="s">
        <v>43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3"/>
      <c r="AY38" s="25" t="s">
        <v>44</v>
      </c>
      <c r="AZ38" s="7" t="s">
        <v>16</v>
      </c>
      <c r="BA38" s="7" t="s">
        <v>16</v>
      </c>
      <c r="BB38" s="7" t="s">
        <v>17</v>
      </c>
      <c r="BC38" s="7" t="s">
        <v>18</v>
      </c>
      <c r="BD38" s="9"/>
      <c r="BE38" s="9"/>
      <c r="BF38" s="9"/>
      <c r="BG38" s="9"/>
    </row>
    <row r="39" spans="1:59" ht="33" customHeight="1" x14ac:dyDescent="0.2">
      <c r="A39" s="10"/>
      <c r="B39" s="92" t="s">
        <v>49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3"/>
      <c r="AY39" s="25" t="s">
        <v>50</v>
      </c>
      <c r="AZ39" s="7" t="s">
        <v>16</v>
      </c>
      <c r="BA39" s="7" t="s">
        <v>16</v>
      </c>
      <c r="BB39" s="7" t="s">
        <v>17</v>
      </c>
      <c r="BC39" s="7" t="s">
        <v>18</v>
      </c>
      <c r="BD39" s="9">
        <f>SUM(BE39+BF39+BG39)</f>
        <v>85428582</v>
      </c>
      <c r="BE39" s="9">
        <v>11748497</v>
      </c>
      <c r="BF39" s="9">
        <v>67582715</v>
      </c>
      <c r="BG39" s="9">
        <v>6097370</v>
      </c>
    </row>
    <row r="40" spans="1:59" ht="12.75" x14ac:dyDescent="0.2">
      <c r="A40" s="12"/>
      <c r="B40" s="26"/>
      <c r="C40" s="92" t="s">
        <v>32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3"/>
      <c r="AY40" s="25"/>
      <c r="AZ40" s="7"/>
      <c r="BA40" s="7"/>
      <c r="BB40" s="7"/>
      <c r="BC40" s="7"/>
      <c r="BD40" s="8"/>
      <c r="BE40" s="8"/>
      <c r="BF40" s="8"/>
      <c r="BG40" s="8"/>
    </row>
    <row r="41" spans="1:59" ht="33" customHeight="1" x14ac:dyDescent="0.2">
      <c r="A41" s="40"/>
      <c r="B41" s="41"/>
      <c r="C41" s="92" t="s">
        <v>51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3"/>
      <c r="AY41" s="29" t="s">
        <v>90</v>
      </c>
      <c r="AZ41" s="7" t="s">
        <v>52</v>
      </c>
      <c r="BA41" s="7" t="s">
        <v>53</v>
      </c>
      <c r="BB41" s="7" t="s">
        <v>22</v>
      </c>
      <c r="BC41" s="7" t="s">
        <v>23</v>
      </c>
      <c r="BD41" s="9">
        <v>155005</v>
      </c>
      <c r="BE41" s="9">
        <v>155005</v>
      </c>
      <c r="BF41" s="9"/>
      <c r="BG41" s="9"/>
    </row>
    <row r="42" spans="1:59" ht="33" customHeight="1" x14ac:dyDescent="0.2">
      <c r="A42" s="40"/>
      <c r="B42" s="41"/>
      <c r="C42" s="92" t="s">
        <v>51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/>
      <c r="AY42" s="29" t="s">
        <v>90</v>
      </c>
      <c r="AZ42" s="7" t="s">
        <v>52</v>
      </c>
      <c r="BA42" s="7" t="s">
        <v>53</v>
      </c>
      <c r="BB42" s="7" t="s">
        <v>24</v>
      </c>
      <c r="BC42" s="7" t="s">
        <v>25</v>
      </c>
      <c r="BD42" s="9">
        <v>44540</v>
      </c>
      <c r="BE42" s="9">
        <v>44540</v>
      </c>
      <c r="BF42" s="9"/>
      <c r="BG42" s="9"/>
    </row>
    <row r="43" spans="1:59" ht="33" customHeight="1" x14ac:dyDescent="0.2">
      <c r="A43" s="40"/>
      <c r="B43" s="41"/>
      <c r="C43" s="92" t="s">
        <v>51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29" t="s">
        <v>90</v>
      </c>
      <c r="AZ43" s="7" t="s">
        <v>52</v>
      </c>
      <c r="BA43" s="7" t="s">
        <v>53</v>
      </c>
      <c r="BB43" s="7" t="s">
        <v>17</v>
      </c>
      <c r="BC43" s="7" t="s">
        <v>25</v>
      </c>
      <c r="BD43" s="9">
        <v>31000</v>
      </c>
      <c r="BE43" s="9"/>
      <c r="BF43" s="9"/>
      <c r="BG43" s="9">
        <v>31000</v>
      </c>
    </row>
    <row r="44" spans="1:59" ht="33" customHeight="1" x14ac:dyDescent="0.2">
      <c r="A44" s="40"/>
      <c r="B44" s="41"/>
      <c r="C44" s="92" t="s">
        <v>54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3"/>
      <c r="AY44" s="29" t="s">
        <v>91</v>
      </c>
      <c r="AZ44" s="7" t="s">
        <v>52</v>
      </c>
      <c r="BA44" s="7" t="s">
        <v>55</v>
      </c>
      <c r="BB44" s="7" t="s">
        <v>22</v>
      </c>
      <c r="BC44" s="7" t="s">
        <v>23</v>
      </c>
      <c r="BD44" s="9">
        <v>20000</v>
      </c>
      <c r="BE44" s="9">
        <v>20000</v>
      </c>
      <c r="BF44" s="9"/>
      <c r="BG44" s="9"/>
    </row>
    <row r="45" spans="1:59" ht="33" customHeight="1" x14ac:dyDescent="0.2">
      <c r="A45" s="40"/>
      <c r="B45" s="41"/>
      <c r="C45" s="92" t="s">
        <v>54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3"/>
      <c r="AY45" s="29" t="s">
        <v>91</v>
      </c>
      <c r="AZ45" s="7" t="s">
        <v>52</v>
      </c>
      <c r="BA45" s="7" t="s">
        <v>55</v>
      </c>
      <c r="BB45" s="7" t="s">
        <v>24</v>
      </c>
      <c r="BC45" s="7" t="s">
        <v>25</v>
      </c>
      <c r="BD45" s="9">
        <v>5000</v>
      </c>
      <c r="BE45" s="9">
        <v>5000</v>
      </c>
      <c r="BF45" s="9"/>
      <c r="BG45" s="9"/>
    </row>
    <row r="46" spans="1:59" ht="33" customHeight="1" x14ac:dyDescent="0.2">
      <c r="A46" s="40"/>
      <c r="B46" s="41"/>
      <c r="C46" s="92" t="s">
        <v>54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3"/>
      <c r="AY46" s="29" t="s">
        <v>91</v>
      </c>
      <c r="AZ46" s="7" t="s">
        <v>52</v>
      </c>
      <c r="BA46" s="7" t="s">
        <v>55</v>
      </c>
      <c r="BB46" s="7" t="s">
        <v>17</v>
      </c>
      <c r="BC46" s="7" t="s">
        <v>25</v>
      </c>
      <c r="BD46" s="9">
        <v>141370</v>
      </c>
      <c r="BE46" s="9"/>
      <c r="BF46" s="9"/>
      <c r="BG46" s="9">
        <v>141370</v>
      </c>
    </row>
    <row r="47" spans="1:59" ht="33" customHeight="1" x14ac:dyDescent="0.2">
      <c r="A47" s="40"/>
      <c r="B47" s="41"/>
      <c r="C47" s="92" t="s">
        <v>56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3"/>
      <c r="AY47" s="29" t="s">
        <v>92</v>
      </c>
      <c r="AZ47" s="7" t="s">
        <v>52</v>
      </c>
      <c r="BA47" s="7" t="s">
        <v>57</v>
      </c>
      <c r="BB47" s="7" t="s">
        <v>22</v>
      </c>
      <c r="BC47" s="7" t="s">
        <v>23</v>
      </c>
      <c r="BD47" s="9">
        <v>7375000</v>
      </c>
      <c r="BE47" s="9">
        <v>7375000</v>
      </c>
      <c r="BF47" s="9"/>
      <c r="BG47" s="9"/>
    </row>
    <row r="48" spans="1:59" ht="33" customHeight="1" x14ac:dyDescent="0.2">
      <c r="A48" s="40"/>
      <c r="B48" s="41"/>
      <c r="C48" s="92" t="s">
        <v>56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3"/>
      <c r="AY48" s="29" t="s">
        <v>92</v>
      </c>
      <c r="AZ48" s="7" t="s">
        <v>52</v>
      </c>
      <c r="BA48" s="7" t="s">
        <v>57</v>
      </c>
      <c r="BB48" s="7" t="s">
        <v>24</v>
      </c>
      <c r="BC48" s="7" t="s">
        <v>25</v>
      </c>
      <c r="BD48" s="9">
        <v>1650000</v>
      </c>
      <c r="BE48" s="9">
        <v>1650000</v>
      </c>
      <c r="BF48" s="9"/>
      <c r="BG48" s="9"/>
    </row>
    <row r="49" spans="1:59" ht="33" customHeight="1" x14ac:dyDescent="0.2">
      <c r="A49" s="40"/>
      <c r="B49" s="41"/>
      <c r="C49" s="92" t="s">
        <v>56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3"/>
      <c r="AY49" s="29" t="s">
        <v>92</v>
      </c>
      <c r="AZ49" s="7" t="s">
        <v>52</v>
      </c>
      <c r="BA49" s="7" t="s">
        <v>57</v>
      </c>
      <c r="BB49" s="7" t="s">
        <v>17</v>
      </c>
      <c r="BC49" s="7" t="s">
        <v>25</v>
      </c>
      <c r="BD49" s="9">
        <v>3000000</v>
      </c>
      <c r="BE49" s="9"/>
      <c r="BF49" s="9"/>
      <c r="BG49" s="9">
        <v>3000000</v>
      </c>
    </row>
    <row r="50" spans="1:59" ht="33" customHeight="1" x14ac:dyDescent="0.2">
      <c r="A50" s="40"/>
      <c r="B50" s="41"/>
      <c r="C50" s="92" t="s">
        <v>58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3"/>
      <c r="AY50" s="29" t="s">
        <v>93</v>
      </c>
      <c r="AZ50" s="7" t="s">
        <v>52</v>
      </c>
      <c r="BA50" s="7" t="s">
        <v>59</v>
      </c>
      <c r="BB50" s="7" t="s">
        <v>28</v>
      </c>
      <c r="BC50" s="7" t="s">
        <v>25</v>
      </c>
      <c r="BD50" s="9">
        <v>67582715</v>
      </c>
      <c r="BE50" s="9"/>
      <c r="BF50" s="9">
        <v>67582715</v>
      </c>
      <c r="BG50" s="9"/>
    </row>
    <row r="51" spans="1:59" ht="33" customHeight="1" x14ac:dyDescent="0.2">
      <c r="A51" s="40"/>
      <c r="B51" s="41"/>
      <c r="C51" s="92" t="s">
        <v>60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3"/>
      <c r="AY51" s="29" t="s">
        <v>94</v>
      </c>
      <c r="AZ51" s="7" t="s">
        <v>52</v>
      </c>
      <c r="BA51" s="7" t="s">
        <v>61</v>
      </c>
      <c r="BB51" s="7" t="s">
        <v>22</v>
      </c>
      <c r="BC51" s="7" t="s">
        <v>23</v>
      </c>
      <c r="BD51" s="9">
        <v>185000</v>
      </c>
      <c r="BE51" s="9">
        <v>185000</v>
      </c>
      <c r="BF51" s="9"/>
      <c r="BG51" s="9"/>
    </row>
    <row r="52" spans="1:59" ht="33" customHeight="1" x14ac:dyDescent="0.2">
      <c r="A52" s="40"/>
      <c r="B52" s="41"/>
      <c r="C52" s="92" t="s">
        <v>60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3"/>
      <c r="AY52" s="29" t="s">
        <v>94</v>
      </c>
      <c r="AZ52" s="7" t="s">
        <v>52</v>
      </c>
      <c r="BA52" s="7" t="s">
        <v>61</v>
      </c>
      <c r="BB52" s="7" t="s">
        <v>24</v>
      </c>
      <c r="BC52" s="7" t="s">
        <v>25</v>
      </c>
      <c r="BD52" s="9">
        <v>510000</v>
      </c>
      <c r="BE52" s="9">
        <v>510000</v>
      </c>
      <c r="BF52" s="9"/>
      <c r="BG52" s="9"/>
    </row>
    <row r="53" spans="1:59" ht="33" customHeight="1" x14ac:dyDescent="0.2">
      <c r="A53" s="40"/>
      <c r="B53" s="41"/>
      <c r="C53" s="92" t="s">
        <v>60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3"/>
      <c r="AY53" s="29" t="s">
        <v>94</v>
      </c>
      <c r="AZ53" s="7" t="s">
        <v>52</v>
      </c>
      <c r="BA53" s="7" t="s">
        <v>61</v>
      </c>
      <c r="BB53" s="7" t="s">
        <v>17</v>
      </c>
      <c r="BC53" s="7" t="s">
        <v>25</v>
      </c>
      <c r="BD53" s="9">
        <v>900000</v>
      </c>
      <c r="BE53" s="9"/>
      <c r="BF53" s="9"/>
      <c r="BG53" s="9">
        <v>900000</v>
      </c>
    </row>
    <row r="54" spans="1:59" ht="33" customHeight="1" x14ac:dyDescent="0.2">
      <c r="A54" s="40"/>
      <c r="B54" s="41"/>
      <c r="C54" s="37"/>
      <c r="D54" s="92" t="s">
        <v>113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3"/>
      <c r="AY54" s="29" t="s">
        <v>94</v>
      </c>
      <c r="AZ54" s="7" t="s">
        <v>114</v>
      </c>
      <c r="BA54" s="7" t="s">
        <v>61</v>
      </c>
      <c r="BB54" s="7" t="s">
        <v>17</v>
      </c>
      <c r="BC54" s="7" t="s">
        <v>25</v>
      </c>
      <c r="BD54" s="9">
        <v>0</v>
      </c>
      <c r="BE54" s="9"/>
      <c r="BF54" s="9"/>
      <c r="BG54" s="9">
        <v>0</v>
      </c>
    </row>
    <row r="55" spans="1:59" ht="33" customHeight="1" x14ac:dyDescent="0.2">
      <c r="A55" s="40"/>
      <c r="B55" s="41"/>
      <c r="C55" s="92" t="s">
        <v>62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3"/>
      <c r="AY55" s="29" t="s">
        <v>95</v>
      </c>
      <c r="AZ55" s="7" t="s">
        <v>52</v>
      </c>
      <c r="BA55" s="7" t="s">
        <v>63</v>
      </c>
      <c r="BB55" s="7" t="s">
        <v>22</v>
      </c>
      <c r="BC55" s="7" t="s">
        <v>23</v>
      </c>
      <c r="BD55" s="9">
        <v>290700</v>
      </c>
      <c r="BE55" s="9">
        <v>290700</v>
      </c>
      <c r="BF55" s="9"/>
      <c r="BG55" s="9"/>
    </row>
    <row r="56" spans="1:59" ht="33" customHeight="1" x14ac:dyDescent="0.2">
      <c r="A56" s="40"/>
      <c r="B56" s="41"/>
      <c r="C56" s="92" t="s">
        <v>62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3"/>
      <c r="AY56" s="29" t="s">
        <v>95</v>
      </c>
      <c r="AZ56" s="7" t="s">
        <v>52</v>
      </c>
      <c r="BA56" s="7" t="s">
        <v>63</v>
      </c>
      <c r="BB56" s="7" t="s">
        <v>24</v>
      </c>
      <c r="BC56" s="7" t="s">
        <v>25</v>
      </c>
      <c r="BD56" s="9">
        <v>507700</v>
      </c>
      <c r="BE56" s="9">
        <v>507700</v>
      </c>
      <c r="BF56" s="9"/>
      <c r="BG56" s="9"/>
    </row>
    <row r="57" spans="1:59" ht="33" customHeight="1" x14ac:dyDescent="0.2">
      <c r="A57" s="40"/>
      <c r="B57" s="41"/>
      <c r="C57" s="92" t="s">
        <v>62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3"/>
      <c r="AY57" s="29" t="s">
        <v>95</v>
      </c>
      <c r="AZ57" s="7" t="s">
        <v>52</v>
      </c>
      <c r="BA57" s="7" t="s">
        <v>63</v>
      </c>
      <c r="BB57" s="7" t="s">
        <v>17</v>
      </c>
      <c r="BC57" s="7" t="s">
        <v>25</v>
      </c>
      <c r="BD57" s="9">
        <v>530000</v>
      </c>
      <c r="BE57" s="9"/>
      <c r="BF57" s="9"/>
      <c r="BG57" s="9">
        <v>530000</v>
      </c>
    </row>
    <row r="58" spans="1:59" ht="33" customHeight="1" x14ac:dyDescent="0.2">
      <c r="A58" s="104" t="s">
        <v>131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2"/>
      <c r="AY58" s="59" t="s">
        <v>96</v>
      </c>
      <c r="AZ58" s="48" t="s">
        <v>52</v>
      </c>
      <c r="BA58" s="48" t="s">
        <v>132</v>
      </c>
      <c r="BB58" s="48" t="s">
        <v>24</v>
      </c>
      <c r="BC58" s="48" t="s">
        <v>25</v>
      </c>
      <c r="BD58" s="9">
        <v>30000</v>
      </c>
      <c r="BE58" s="9">
        <v>30000</v>
      </c>
      <c r="BF58" s="9"/>
      <c r="BG58" s="9"/>
    </row>
    <row r="59" spans="1:59" ht="33" customHeight="1" x14ac:dyDescent="0.2">
      <c r="A59" s="40"/>
      <c r="B59" s="41"/>
      <c r="C59" s="92" t="s">
        <v>65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3"/>
      <c r="AY59" s="29" t="s">
        <v>97</v>
      </c>
      <c r="AZ59" s="7" t="s">
        <v>52</v>
      </c>
      <c r="BA59" s="7" t="s">
        <v>66</v>
      </c>
      <c r="BB59" s="7" t="s">
        <v>22</v>
      </c>
      <c r="BC59" s="7" t="s">
        <v>23</v>
      </c>
      <c r="BD59" s="9">
        <v>97700</v>
      </c>
      <c r="BE59" s="9">
        <v>97700</v>
      </c>
      <c r="BF59" s="9"/>
      <c r="BG59" s="9"/>
    </row>
    <row r="60" spans="1:59" ht="33" customHeight="1" x14ac:dyDescent="0.2">
      <c r="A60" s="40"/>
      <c r="B60" s="41"/>
      <c r="C60" s="92" t="s">
        <v>65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3"/>
      <c r="AY60" s="29" t="s">
        <v>97</v>
      </c>
      <c r="AZ60" s="7" t="s">
        <v>52</v>
      </c>
      <c r="BA60" s="7" t="s">
        <v>66</v>
      </c>
      <c r="BB60" s="7" t="s">
        <v>24</v>
      </c>
      <c r="BC60" s="7" t="s">
        <v>25</v>
      </c>
      <c r="BD60" s="9">
        <v>28000</v>
      </c>
      <c r="BE60" s="9">
        <v>28000</v>
      </c>
      <c r="BF60" s="9"/>
      <c r="BG60" s="9"/>
    </row>
    <row r="61" spans="1:59" ht="33" customHeight="1" x14ac:dyDescent="0.2">
      <c r="A61" s="40"/>
      <c r="B61" s="41"/>
      <c r="C61" s="92" t="s">
        <v>65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3"/>
      <c r="AY61" s="29" t="s">
        <v>97</v>
      </c>
      <c r="AZ61" s="7" t="s">
        <v>52</v>
      </c>
      <c r="BA61" s="7" t="s">
        <v>66</v>
      </c>
      <c r="BB61" s="7" t="s">
        <v>17</v>
      </c>
      <c r="BC61" s="7" t="s">
        <v>25</v>
      </c>
      <c r="BD61" s="9">
        <v>350000</v>
      </c>
      <c r="BE61" s="9" t="s">
        <v>115</v>
      </c>
      <c r="BF61" s="9" t="s">
        <v>115</v>
      </c>
      <c r="BG61" s="9">
        <v>350000</v>
      </c>
    </row>
    <row r="62" spans="1:59" ht="33" customHeight="1" x14ac:dyDescent="0.2">
      <c r="A62" s="61"/>
      <c r="B62" s="81" t="s">
        <v>67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2"/>
      <c r="AY62" s="59" t="s">
        <v>98</v>
      </c>
      <c r="AZ62" s="48" t="s">
        <v>52</v>
      </c>
      <c r="BA62" s="48" t="s">
        <v>68</v>
      </c>
      <c r="BB62" s="48" t="s">
        <v>17</v>
      </c>
      <c r="BC62" s="48" t="s">
        <v>18</v>
      </c>
      <c r="BD62" s="9">
        <v>1904852</v>
      </c>
      <c r="BE62" s="9"/>
      <c r="BF62" s="9"/>
      <c r="BG62" s="9"/>
    </row>
    <row r="63" spans="1:59" ht="33" customHeight="1" x14ac:dyDescent="0.2">
      <c r="A63" s="40"/>
      <c r="B63" s="41"/>
      <c r="C63" s="92" t="s">
        <v>67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3"/>
      <c r="AY63" s="29" t="s">
        <v>98</v>
      </c>
      <c r="AZ63" s="7" t="s">
        <v>52</v>
      </c>
      <c r="BA63" s="48" t="s">
        <v>134</v>
      </c>
      <c r="BB63" s="7" t="s">
        <v>22</v>
      </c>
      <c r="BC63" s="48" t="s">
        <v>25</v>
      </c>
      <c r="BD63" s="9">
        <v>10000</v>
      </c>
      <c r="BE63" s="9">
        <v>10000</v>
      </c>
      <c r="BF63" s="9"/>
      <c r="BG63" s="9"/>
    </row>
    <row r="64" spans="1:59" ht="33" customHeight="1" x14ac:dyDescent="0.2">
      <c r="A64" s="40"/>
      <c r="B64" s="41"/>
      <c r="C64" s="92" t="s">
        <v>67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3"/>
      <c r="AY64" s="29" t="s">
        <v>98</v>
      </c>
      <c r="AZ64" s="7" t="s">
        <v>52</v>
      </c>
      <c r="BA64" s="48" t="s">
        <v>135</v>
      </c>
      <c r="BB64" s="48" t="s">
        <v>17</v>
      </c>
      <c r="BC64" s="7" t="s">
        <v>25</v>
      </c>
      <c r="BD64" s="9">
        <v>500000</v>
      </c>
      <c r="BE64" s="9"/>
      <c r="BF64" s="9"/>
      <c r="BG64" s="9">
        <v>500000</v>
      </c>
    </row>
    <row r="65" spans="1:59" ht="33" customHeight="1" x14ac:dyDescent="0.2">
      <c r="A65" s="40"/>
      <c r="B65" s="41"/>
      <c r="C65" s="92" t="s">
        <v>67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3"/>
      <c r="AY65" s="29" t="s">
        <v>98</v>
      </c>
      <c r="AZ65" s="7" t="s">
        <v>52</v>
      </c>
      <c r="BA65" s="48" t="s">
        <v>136</v>
      </c>
      <c r="BB65" s="48" t="s">
        <v>22</v>
      </c>
      <c r="BC65" s="48" t="s">
        <v>23</v>
      </c>
      <c r="BD65" s="9">
        <v>37000</v>
      </c>
      <c r="BE65" s="9">
        <v>37000</v>
      </c>
      <c r="BF65" s="9"/>
      <c r="BG65" s="9"/>
    </row>
    <row r="66" spans="1:59" ht="33" customHeight="1" x14ac:dyDescent="0.2">
      <c r="A66" s="61"/>
      <c r="B66" s="60"/>
      <c r="C66" s="92" t="s">
        <v>67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3"/>
      <c r="AY66" s="59" t="s">
        <v>98</v>
      </c>
      <c r="AZ66" s="7" t="s">
        <v>52</v>
      </c>
      <c r="BA66" s="48" t="s">
        <v>136</v>
      </c>
      <c r="BB66" s="48" t="s">
        <v>24</v>
      </c>
      <c r="BC66" s="48" t="s">
        <v>25</v>
      </c>
      <c r="BD66" s="9">
        <v>155830</v>
      </c>
      <c r="BE66" s="9">
        <v>155830</v>
      </c>
      <c r="BF66" s="9"/>
      <c r="BG66" s="9"/>
    </row>
    <row r="67" spans="1:59" ht="33" customHeight="1" x14ac:dyDescent="0.2">
      <c r="A67" s="104" t="s">
        <v>67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2"/>
      <c r="AY67" s="59" t="s">
        <v>98</v>
      </c>
      <c r="AZ67" s="48" t="s">
        <v>52</v>
      </c>
      <c r="BA67" s="48" t="s">
        <v>136</v>
      </c>
      <c r="BB67" s="48" t="s">
        <v>17</v>
      </c>
      <c r="BC67" s="48" t="s">
        <v>25</v>
      </c>
      <c r="BD67" s="9">
        <v>45000</v>
      </c>
      <c r="BE67" s="9"/>
      <c r="BF67" s="9"/>
      <c r="BG67" s="9">
        <v>45000</v>
      </c>
    </row>
    <row r="68" spans="1:59" ht="33" customHeight="1" x14ac:dyDescent="0.2">
      <c r="A68" s="61"/>
      <c r="B68" s="60"/>
      <c r="C68" s="92" t="s">
        <v>67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3"/>
      <c r="AY68" s="59" t="s">
        <v>98</v>
      </c>
      <c r="AZ68" s="7" t="s">
        <v>52</v>
      </c>
      <c r="BA68" s="48" t="s">
        <v>137</v>
      </c>
      <c r="BB68" s="48" t="s">
        <v>24</v>
      </c>
      <c r="BC68" s="48" t="s">
        <v>25</v>
      </c>
      <c r="BD68" s="9">
        <v>26000</v>
      </c>
      <c r="BE68" s="9">
        <v>26000</v>
      </c>
      <c r="BF68" s="9"/>
      <c r="BG68" s="9"/>
    </row>
    <row r="69" spans="1:59" ht="33" customHeight="1" x14ac:dyDescent="0.2">
      <c r="A69" s="104" t="s">
        <v>141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2"/>
      <c r="AY69" s="59" t="s">
        <v>98</v>
      </c>
      <c r="AZ69" s="48" t="s">
        <v>52</v>
      </c>
      <c r="BA69" s="48" t="s">
        <v>138</v>
      </c>
      <c r="BB69" s="48" t="s">
        <v>17</v>
      </c>
      <c r="BC69" s="48" t="s">
        <v>25</v>
      </c>
      <c r="BD69" s="9">
        <v>600000</v>
      </c>
      <c r="BE69" s="9"/>
      <c r="BF69" s="9"/>
      <c r="BG69" s="9">
        <v>600000</v>
      </c>
    </row>
    <row r="70" spans="1:59" ht="33" customHeight="1" x14ac:dyDescent="0.2">
      <c r="A70" s="119" t="s">
        <v>67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66" t="s">
        <v>98</v>
      </c>
      <c r="AZ70" s="67" t="s">
        <v>52</v>
      </c>
      <c r="BA70" s="67" t="s">
        <v>138</v>
      </c>
      <c r="BB70" s="67" t="s">
        <v>22</v>
      </c>
      <c r="BC70" s="67" t="s">
        <v>23</v>
      </c>
      <c r="BD70" s="68">
        <v>621022</v>
      </c>
      <c r="BE70" s="68">
        <v>621022</v>
      </c>
      <c r="BF70" s="68"/>
      <c r="BG70" s="68"/>
    </row>
    <row r="71" spans="1:59" ht="21.95" customHeight="1" x14ac:dyDescent="0.2">
      <c r="A71" s="40"/>
      <c r="AX71" s="65"/>
    </row>
    <row r="72" spans="1:59" ht="21.95" customHeight="1" x14ac:dyDescent="0.2">
      <c r="A72" s="40"/>
    </row>
    <row r="73" spans="1:59" ht="21.95" customHeight="1" x14ac:dyDescent="0.2">
      <c r="A73" s="40"/>
    </row>
  </sheetData>
  <mergeCells count="76">
    <mergeCell ref="A70:AX70"/>
    <mergeCell ref="B10:AX10"/>
    <mergeCell ref="A2:BG2"/>
    <mergeCell ref="A4:AX7"/>
    <mergeCell ref="AY4:AY7"/>
    <mergeCell ref="AZ4:AZ7"/>
    <mergeCell ref="BA4:BA7"/>
    <mergeCell ref="BB4:BB7"/>
    <mergeCell ref="BC4:BC7"/>
    <mergeCell ref="BD4:BG4"/>
    <mergeCell ref="BD5:BD7"/>
    <mergeCell ref="BE5:BG5"/>
    <mergeCell ref="BE6:BE7"/>
    <mergeCell ref="BF6:BF7"/>
    <mergeCell ref="BG6:BG7"/>
    <mergeCell ref="A8:AX8"/>
    <mergeCell ref="B9:AX9"/>
    <mergeCell ref="C25:AX25"/>
    <mergeCell ref="B11:AX11"/>
    <mergeCell ref="B12:AX12"/>
    <mergeCell ref="B13:AX13"/>
    <mergeCell ref="B14:AX14"/>
    <mergeCell ref="B15:AX15"/>
    <mergeCell ref="B16:AX16"/>
    <mergeCell ref="B17:AX17"/>
    <mergeCell ref="C18:AX18"/>
    <mergeCell ref="C19:AX19"/>
    <mergeCell ref="C20:AX20"/>
    <mergeCell ref="C21:AX21"/>
    <mergeCell ref="B22:AX22"/>
    <mergeCell ref="A23:AX23"/>
    <mergeCell ref="B24:AX24"/>
    <mergeCell ref="C37:AX37"/>
    <mergeCell ref="C26:AX26"/>
    <mergeCell ref="C27:AX27"/>
    <mergeCell ref="C28:AX28"/>
    <mergeCell ref="C29:AX29"/>
    <mergeCell ref="C30:AX30"/>
    <mergeCell ref="C31:AX31"/>
    <mergeCell ref="B32:AX32"/>
    <mergeCell ref="C33:AX33"/>
    <mergeCell ref="C34:AX34"/>
    <mergeCell ref="C35:AX35"/>
    <mergeCell ref="C36:AX36"/>
    <mergeCell ref="C49:AX49"/>
    <mergeCell ref="B38:AX38"/>
    <mergeCell ref="B39:AX39"/>
    <mergeCell ref="C40:AX40"/>
    <mergeCell ref="C41:AX41"/>
    <mergeCell ref="C42:AX42"/>
    <mergeCell ref="C43:AX43"/>
    <mergeCell ref="C44:AX44"/>
    <mergeCell ref="C45:AX45"/>
    <mergeCell ref="C46:AX46"/>
    <mergeCell ref="C47:AX47"/>
    <mergeCell ref="C48:AX48"/>
    <mergeCell ref="C59:AX59"/>
    <mergeCell ref="C50:AX50"/>
    <mergeCell ref="C51:AX51"/>
    <mergeCell ref="C52:AX52"/>
    <mergeCell ref="C53:AX53"/>
    <mergeCell ref="D54:AX54"/>
    <mergeCell ref="C55:AX55"/>
    <mergeCell ref="C56:AX56"/>
    <mergeCell ref="C57:AX57"/>
    <mergeCell ref="A58:AX58"/>
    <mergeCell ref="C66:AX66"/>
    <mergeCell ref="A67:AX67"/>
    <mergeCell ref="C68:AX68"/>
    <mergeCell ref="A69:AX69"/>
    <mergeCell ref="C60:AX60"/>
    <mergeCell ref="C61:AX61"/>
    <mergeCell ref="C63:AX63"/>
    <mergeCell ref="C64:AX64"/>
    <mergeCell ref="C65:AX65"/>
    <mergeCell ref="B62:AX62"/>
  </mergeCells>
  <pageMargins left="0.7" right="0.7" top="0.75" bottom="0.75" header="0.3" footer="0.3"/>
  <pageSetup paperSize="9" scale="5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G66"/>
    </sheetView>
  </sheetViews>
  <sheetFormatPr defaultRowHeight="12.75" x14ac:dyDescent="0.2"/>
  <sheetData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№ 9 от 01.01.2019 на 2019 год.</vt:lpstr>
      <vt:lpstr>№ 9 от 01.01.2019 на 2020 г (2</vt:lpstr>
      <vt:lpstr>№ 9 от 13.01.2017 (стр.3)</vt:lpstr>
      <vt:lpstr>№ 9 от 01.01.2019 на 2021 г</vt:lpstr>
      <vt:lpstr>Лист2</vt:lpstr>
      <vt:lpstr>Лист1</vt:lpstr>
      <vt:lpstr>'№ 9 от 01.01.2019 на 2019 год.'!IS_DOCUMENT</vt:lpstr>
      <vt:lpstr>'№ 9 от 01.01.2019 на 2020 г (2'!IS_DOCUMENT</vt:lpstr>
      <vt:lpstr>'№ 9 от 01.01.2019 на 2021 г'!IS_DOCUMENT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rep:2.41.2.96</dc:description>
  <cp:lastModifiedBy>Главный бухгалтер</cp:lastModifiedBy>
  <cp:lastPrinted>2019-01-04T10:37:49Z</cp:lastPrinted>
  <dcterms:created xsi:type="dcterms:W3CDTF">2017-03-14T14:42:48Z</dcterms:created>
  <dcterms:modified xsi:type="dcterms:W3CDTF">2019-08-30T11:28:51Z</dcterms:modified>
</cp:coreProperties>
</file>